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odi\Downloads\"/>
    </mc:Choice>
  </mc:AlternateContent>
  <xr:revisionPtr revIDLastSave="0" documentId="13_ncr:1_{93710C63-33CA-41C7-965F-E2D74509D2A0}" xr6:coauthVersionLast="47" xr6:coauthVersionMax="47" xr10:uidLastSave="{00000000-0000-0000-0000-000000000000}"/>
  <bookViews>
    <workbookView xWindow="-108" yWindow="-108" windowWidth="23256" windowHeight="12576" tabRatio="720" activeTab="10" xr2:uid="{00000000-000D-0000-FFFF-FFFF00000000}"/>
  </bookViews>
  <sheets>
    <sheet name="Instructions" sheetId="1" r:id="rId1"/>
    <sheet name="Reference Charts" sheetId="11" r:id="rId2"/>
    <sheet name="Ration 1" sheetId="2" r:id="rId3"/>
    <sheet name="Ration 2" sheetId="3" r:id="rId4"/>
    <sheet name="Ration 3" sheetId="4" r:id="rId5"/>
    <sheet name="Ration 4" sheetId="5" r:id="rId6"/>
    <sheet name="Ration 5" sheetId="6" r:id="rId7"/>
    <sheet name="Ration 6" sheetId="7" r:id="rId8"/>
    <sheet name="Ration 7" sheetId="8" r:id="rId9"/>
    <sheet name="Ration 8" sheetId="9" r:id="rId10"/>
    <sheet name="Summary" sheetId="10" r:id="rId11"/>
  </sheets>
  <definedNames>
    <definedName name="_xlnm.Print_Area" localSheetId="8">'Ration 7'!$A$1:$K$33</definedName>
    <definedName name="_xlnm.Print_Area" localSheetId="10">Summary!$A$1:$J$35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gHcpOlKF3Q4SqBji/0X+CmRUpU9Q=="/>
    </ext>
  </extLst>
</workbook>
</file>

<file path=xl/calcChain.xml><?xml version="1.0" encoding="utf-8"?>
<calcChain xmlns="http://schemas.openxmlformats.org/spreadsheetml/2006/main">
  <c r="E28" i="10" l="1"/>
  <c r="E26" i="10"/>
  <c r="E20" i="10"/>
  <c r="E18" i="10"/>
  <c r="D8" i="10"/>
  <c r="J24" i="9"/>
  <c r="J23" i="9"/>
  <c r="J22" i="9"/>
  <c r="J21" i="9"/>
  <c r="J20" i="9"/>
  <c r="J19" i="9"/>
  <c r="J18" i="9"/>
  <c r="J17" i="9"/>
  <c r="I25" i="9" s="1"/>
  <c r="C26" i="9" s="1"/>
  <c r="A26" i="9"/>
  <c r="E26" i="9" s="1"/>
  <c r="D11" i="9"/>
  <c r="E30" i="10" s="1"/>
  <c r="A26" i="8"/>
  <c r="J24" i="8"/>
  <c r="J23" i="8"/>
  <c r="J22" i="8"/>
  <c r="J21" i="8"/>
  <c r="J20" i="8"/>
  <c r="J19" i="8"/>
  <c r="J18" i="8"/>
  <c r="J17" i="8"/>
  <c r="I25" i="8" s="1"/>
  <c r="C26" i="8" s="1"/>
  <c r="G26" i="8"/>
  <c r="I26" i="8" s="1"/>
  <c r="E28" i="8" s="1"/>
  <c r="G28" i="10" s="1"/>
  <c r="D11" i="8"/>
  <c r="J24" i="7"/>
  <c r="J23" i="7"/>
  <c r="J22" i="7"/>
  <c r="J21" i="7"/>
  <c r="J20" i="7"/>
  <c r="J19" i="7"/>
  <c r="J18" i="7"/>
  <c r="J17" i="7"/>
  <c r="I25" i="7" s="1"/>
  <c r="C26" i="7" s="1"/>
  <c r="G26" i="7"/>
  <c r="I26" i="7" s="1"/>
  <c r="E28" i="7" s="1"/>
  <c r="G26" i="10" s="1"/>
  <c r="D11" i="7"/>
  <c r="A26" i="6"/>
  <c r="J24" i="6"/>
  <c r="J23" i="6"/>
  <c r="J22" i="6"/>
  <c r="J21" i="6"/>
  <c r="J20" i="6"/>
  <c r="J19" i="6"/>
  <c r="J18" i="6"/>
  <c r="J17" i="6"/>
  <c r="I25" i="6" s="1"/>
  <c r="C26" i="6" s="1"/>
  <c r="G26" i="6"/>
  <c r="I26" i="6" s="1"/>
  <c r="E28" i="6" s="1"/>
  <c r="G24" i="10" s="1"/>
  <c r="D11" i="6"/>
  <c r="E24" i="10" s="1"/>
  <c r="J24" i="5"/>
  <c r="J23" i="5"/>
  <c r="J22" i="5"/>
  <c r="J21" i="5"/>
  <c r="J20" i="5"/>
  <c r="J19" i="5"/>
  <c r="J18" i="5"/>
  <c r="J17" i="5"/>
  <c r="I25" i="5" s="1"/>
  <c r="C26" i="5" s="1"/>
  <c r="G26" i="5"/>
  <c r="I26" i="5" s="1"/>
  <c r="E28" i="5" s="1"/>
  <c r="G22" i="10" s="1"/>
  <c r="D11" i="5"/>
  <c r="E22" i="10" s="1"/>
  <c r="A26" i="4"/>
  <c r="J24" i="4"/>
  <c r="J23" i="4"/>
  <c r="J22" i="4"/>
  <c r="J21" i="4"/>
  <c r="J20" i="4"/>
  <c r="J19" i="4"/>
  <c r="J18" i="4"/>
  <c r="J17" i="4"/>
  <c r="I25" i="4" s="1"/>
  <c r="C26" i="4" s="1"/>
  <c r="G26" i="4"/>
  <c r="I26" i="4" s="1"/>
  <c r="E28" i="4" s="1"/>
  <c r="G20" i="10" s="1"/>
  <c r="D11" i="4"/>
  <c r="J24" i="3"/>
  <c r="J23" i="3"/>
  <c r="J22" i="3"/>
  <c r="J21" i="3"/>
  <c r="J20" i="3"/>
  <c r="J19" i="3"/>
  <c r="J18" i="3"/>
  <c r="J17" i="3"/>
  <c r="I25" i="3" s="1"/>
  <c r="C26" i="3" s="1"/>
  <c r="G26" i="3"/>
  <c r="I26" i="3" s="1"/>
  <c r="E28" i="3" s="1"/>
  <c r="G18" i="10" s="1"/>
  <c r="D11" i="3"/>
  <c r="I20" i="2"/>
  <c r="E22" i="2" s="1"/>
  <c r="G16" i="10" s="1"/>
  <c r="G20" i="2"/>
  <c r="A20" i="2"/>
  <c r="J18" i="2"/>
  <c r="J17" i="2"/>
  <c r="J16" i="2"/>
  <c r="J15" i="2"/>
  <c r="J14" i="2"/>
  <c r="J13" i="2"/>
  <c r="J12" i="2"/>
  <c r="J11" i="2"/>
  <c r="I19" i="2" s="1"/>
  <c r="C20" i="2" s="1"/>
  <c r="D5" i="2"/>
  <c r="J24" i="10" l="1"/>
  <c r="E20" i="2"/>
  <c r="E26" i="4"/>
  <c r="J18" i="10"/>
  <c r="J20" i="10"/>
  <c r="J16" i="10"/>
  <c r="E32" i="10"/>
  <c r="D34" i="10" s="1"/>
  <c r="J22" i="10"/>
  <c r="E26" i="8"/>
  <c r="J26" i="10"/>
  <c r="E26" i="6"/>
  <c r="J28" i="10"/>
  <c r="G26" i="9"/>
  <c r="I26" i="9" s="1"/>
  <c r="E28" i="9" s="1"/>
  <c r="G30" i="10" s="1"/>
  <c r="J30" i="10" s="1"/>
  <c r="A26" i="3"/>
  <c r="E26" i="3" s="1"/>
  <c r="A26" i="5"/>
  <c r="E26" i="5" s="1"/>
  <c r="A26" i="7"/>
  <c r="E26" i="7" s="1"/>
  <c r="I32" i="10" l="1"/>
  <c r="A34" i="10" s="1"/>
  <c r="E34" i="10" s="1"/>
  <c r="I34" i="10" s="1"/>
</calcChain>
</file>

<file path=xl/sharedStrings.xml><?xml version="1.0" encoding="utf-8"?>
<sst xmlns="http://schemas.openxmlformats.org/spreadsheetml/2006/main" count="658" uniqueCount="148">
  <si>
    <r>
      <rPr>
        <b/>
        <sz val="16"/>
        <color rgb="FF000000"/>
        <rFont val="Arial"/>
      </rPr>
      <t xml:space="preserve">GRAZING SEASON RATION WORKBOOK
</t>
    </r>
    <r>
      <rPr>
        <b/>
        <sz val="12"/>
        <color rgb="FF000000"/>
        <rFont val="Arial"/>
      </rPr>
      <t>Instructions</t>
    </r>
  </si>
  <si>
    <r>
      <rPr>
        <sz val="11"/>
        <color rgb="FF000000"/>
        <rFont val="Arial"/>
      </rPr>
      <t xml:space="preserve">Before you begin, save a copy of this file. Complete the spreadsheet following the instructions below. When complete, return to your Livestock Organic System Plan to the question related to the completion of this form, and click on "Upload a file" which will provide instructions on how to upload this file to your account.
Use this worksheet to document Dry Matter Intake (DMI) from pasture for specific groups of ruminants during the grazing season.  Use a separate set of worksheets for each specific type of ruminant livestock. Complete a new worksheet (Ration 1, Ration 2, Ration 3, etc.) each time the supplemented feed ration changes significantly for each group.
</t>
    </r>
    <r>
      <rPr>
        <u/>
        <sz val="11"/>
        <color rgb="FF000000"/>
        <rFont val="Arial"/>
      </rPr>
      <t>For Manual Calculation</t>
    </r>
    <r>
      <rPr>
        <sz val="11"/>
        <color rgb="FF000000"/>
        <rFont val="Arial"/>
      </rPr>
      <t xml:space="preserve">: Enter results from all rations (Ration 1, Ration 2, Ration 3, etc.) into the Grazing Season Summary.  Follow directions on the Summary to calculate a weighted average % DMI from pasture during the grazing season.  
</t>
    </r>
    <r>
      <rPr>
        <u/>
        <sz val="11"/>
        <color rgb="FF000000"/>
        <rFont val="Arial"/>
      </rPr>
      <t>For Electronic Calculation</t>
    </r>
    <r>
      <rPr>
        <sz val="11"/>
        <color rgb="FF000000"/>
        <rFont val="Arial"/>
      </rPr>
      <t>: After the % DMI from pasture is calculated for each ration, it is automatically entered into the Grazing Season Summary. On this tab, the Weighted Average % DMI from Pasture is calculated.</t>
    </r>
  </si>
  <si>
    <r>
      <rPr>
        <b/>
        <sz val="16"/>
        <color rgb="FF000000"/>
        <rFont val="Arial"/>
      </rPr>
      <t xml:space="preserve">GRAZING SEASON RATION WORKBOOK
</t>
    </r>
    <r>
      <rPr>
        <b/>
        <sz val="12"/>
        <color rgb="FF000000"/>
        <rFont val="Arial"/>
      </rPr>
      <t>Ration 1</t>
    </r>
  </si>
  <si>
    <t>Operation Name:</t>
  </si>
  <si>
    <t>Type of Ruminant Livestock:</t>
  </si>
  <si>
    <t>Date Ration Began:</t>
  </si>
  <si>
    <t xml:space="preserve">      Dairy Cows</t>
  </si>
  <si>
    <t xml:space="preserve">      Beef Slaughter</t>
  </si>
  <si>
    <t>Date Ration Ended:</t>
  </si>
  <si>
    <t xml:space="preserve">      Dairy Heifers</t>
  </si>
  <si>
    <t xml:space="preserve">      Goats</t>
  </si>
  <si>
    <t># of Grazing Days:</t>
  </si>
  <si>
    <t xml:space="preserve">      Dry Cows</t>
  </si>
  <si>
    <t xml:space="preserve">      Sheep</t>
  </si>
  <si>
    <r>
      <rPr>
        <b/>
        <sz val="12"/>
        <color rgb="FF000000"/>
        <rFont val="Arial"/>
      </rPr>
      <t>*</t>
    </r>
    <r>
      <rPr>
        <b/>
        <sz val="10"/>
        <color rgb="FF000000"/>
        <rFont val="Arial"/>
      </rPr>
      <t xml:space="preserve"> Dry Matter Demand (DMD) in Lbs:</t>
    </r>
  </si>
  <si>
    <t xml:space="preserve">      Beef Cows</t>
  </si>
  <si>
    <t xml:space="preserve">      Other:                      </t>
  </si>
  <si>
    <r>
      <rPr>
        <sz val="12"/>
        <color rgb="FF000000"/>
        <rFont val="Arial"/>
      </rPr>
      <t xml:space="preserve">    *</t>
    </r>
    <r>
      <rPr>
        <sz val="10"/>
        <color rgb="FF000000"/>
        <rFont val="Arial"/>
      </rPr>
      <t xml:space="preserve"> When calculating Dry Matter Demand (DMD) for this type of organic ruminant livestock, please refer either to the attached Reference Charts or use your own DMD estimate.</t>
    </r>
  </si>
  <si>
    <r>
      <rPr>
        <b/>
        <sz val="11"/>
        <color rgb="FF000000"/>
        <rFont val="Arial"/>
      </rPr>
      <t xml:space="preserve">Feed Type </t>
    </r>
    <r>
      <rPr>
        <sz val="10"/>
        <color rgb="FF000000"/>
        <rFont val="Arial"/>
      </rPr>
      <t>(do not list pasture)</t>
    </r>
  </si>
  <si>
    <t>Avg. # fed/hd/day</t>
  </si>
  <si>
    <r>
      <rPr>
        <b/>
        <sz val="12"/>
        <color rgb="FF000000"/>
        <rFont val="Arial"/>
      </rPr>
      <t>**</t>
    </r>
    <r>
      <rPr>
        <b/>
        <sz val="11"/>
        <color rgb="FF000000"/>
        <rFont val="Arial"/>
      </rPr>
      <t xml:space="preserve"> Dry Matter %</t>
    </r>
  </si>
  <si>
    <t># DM fed</t>
  </si>
  <si>
    <r>
      <rPr>
        <i/>
        <sz val="10"/>
        <color rgb="FF000000"/>
        <rFont val="Arial"/>
      </rPr>
      <t xml:space="preserve">Example:  </t>
    </r>
    <r>
      <rPr>
        <b/>
        <i/>
        <sz val="10"/>
        <color rgb="FF000000"/>
        <rFont val="Arial"/>
      </rPr>
      <t xml:space="preserve">Dry Hay </t>
    </r>
  </si>
  <si>
    <r>
      <rPr>
        <i/>
        <sz val="11"/>
        <color rgb="FF000000"/>
        <rFont val="Arial"/>
      </rPr>
      <t xml:space="preserve">Example: </t>
    </r>
    <r>
      <rPr>
        <b/>
        <i/>
        <sz val="11"/>
        <color rgb="FF000000"/>
        <rFont val="Arial"/>
      </rPr>
      <t>25</t>
    </r>
  </si>
  <si>
    <t>X</t>
  </si>
  <si>
    <r>
      <rPr>
        <i/>
        <sz val="11"/>
        <color rgb="FF000000"/>
        <rFont val="Arial"/>
      </rPr>
      <t>Example:</t>
    </r>
    <r>
      <rPr>
        <b/>
        <i/>
        <sz val="11"/>
        <color rgb="FF000000"/>
        <rFont val="Arial"/>
      </rPr>
      <t xml:space="preserve"> 85</t>
    </r>
  </si>
  <si>
    <t>%</t>
  </si>
  <si>
    <t>=</t>
  </si>
  <si>
    <t>Total DM fed       (non-pasture):</t>
  </si>
  <si>
    <t>_</t>
  </si>
  <si>
    <t>÷</t>
  </si>
  <si>
    <t xml:space="preserve">  X 100</t>
  </si>
  <si>
    <t>DMD</t>
  </si>
  <si>
    <t xml:space="preserve">            DMI from Pasture    DMD  DMI from Pasture</t>
  </si>
  <si>
    <t>Total DM Fed (non-pasture)</t>
  </si>
  <si>
    <t>DMI from Pasture</t>
  </si>
  <si>
    <t xml:space="preserve">      TOTAL % DMI FROM PASTURE (for this period)</t>
  </si>
  <si>
    <r>
      <rPr>
        <b/>
        <sz val="12"/>
        <color rgb="FF000000"/>
        <rFont val="Arial"/>
      </rPr>
      <t xml:space="preserve">  **</t>
    </r>
    <r>
      <rPr>
        <sz val="10"/>
        <color rgb="FF000000"/>
        <rFont val="Arial"/>
      </rPr>
      <t xml:space="preserve"> When estimating Dry Matter % of supplemented feed types, please refer to the attached Reference Charts or your own feed test results.</t>
    </r>
  </si>
  <si>
    <r>
      <rPr>
        <b/>
        <sz val="16"/>
        <color rgb="FF000000"/>
        <rFont val="Arial"/>
      </rPr>
      <t xml:space="preserve">GRAZING SEASON RATION WORKBOOK
</t>
    </r>
    <r>
      <rPr>
        <b/>
        <sz val="12"/>
        <color rgb="FF000000"/>
        <rFont val="Arial"/>
      </rPr>
      <t>Ration 2</t>
    </r>
  </si>
  <si>
    <r>
      <rPr>
        <b/>
        <sz val="12"/>
        <color rgb="FF000000"/>
        <rFont val="Arial"/>
      </rPr>
      <t>*</t>
    </r>
    <r>
      <rPr>
        <b/>
        <sz val="10"/>
        <color rgb="FF000000"/>
        <rFont val="Arial"/>
      </rPr>
      <t xml:space="preserve"> Dry Matter Demand (DMD) in Lbs:</t>
    </r>
  </si>
  <si>
    <t xml:space="preserve">     * When calculating Dry Matter Demand (DMD) for this type of organic ruminant livestock, please refer either to the attached Reference Charts or use your own DMD estimate.</t>
  </si>
  <si>
    <r>
      <rPr>
        <b/>
        <sz val="11"/>
        <color rgb="FF000000"/>
        <rFont val="Arial"/>
      </rPr>
      <t xml:space="preserve">Feed Type </t>
    </r>
    <r>
      <rPr>
        <sz val="10"/>
        <color rgb="FF000000"/>
        <rFont val="Arial"/>
      </rPr>
      <t>(do not list pasture)</t>
    </r>
  </si>
  <si>
    <t>** Dry Matter %</t>
  </si>
  <si>
    <t># DM Fed</t>
  </si>
  <si>
    <r>
      <rPr>
        <i/>
        <sz val="10"/>
        <color rgb="FF000000"/>
        <rFont val="Arial"/>
      </rPr>
      <t xml:space="preserve">Example:  </t>
    </r>
    <r>
      <rPr>
        <b/>
        <i/>
        <sz val="10"/>
        <color rgb="FF000000"/>
        <rFont val="Arial"/>
      </rPr>
      <t xml:space="preserve">Dry Hay </t>
    </r>
  </si>
  <si>
    <r>
      <rPr>
        <i/>
        <sz val="11"/>
        <color rgb="FF000000"/>
        <rFont val="Arial"/>
      </rPr>
      <t xml:space="preserve">Example: </t>
    </r>
    <r>
      <rPr>
        <b/>
        <i/>
        <sz val="11"/>
        <color rgb="FF000000"/>
        <rFont val="Arial"/>
      </rPr>
      <t>25</t>
    </r>
  </si>
  <si>
    <r>
      <rPr>
        <i/>
        <sz val="11"/>
        <color rgb="FF000000"/>
        <rFont val="Arial"/>
      </rPr>
      <t xml:space="preserve">Example: </t>
    </r>
    <r>
      <rPr>
        <b/>
        <i/>
        <sz val="11"/>
        <color rgb="FF000000"/>
        <rFont val="Arial"/>
      </rPr>
      <t>85</t>
    </r>
  </si>
  <si>
    <t xml:space="preserve"> </t>
  </si>
  <si>
    <t>Total DMI fed from non-pasture:</t>
  </si>
  <si>
    <t>Total Dry Matter Fed</t>
  </si>
  <si>
    <t xml:space="preserve">  ** When estimating Dry Matter % of supplemented feed types, please refer to the attached Reference Charts or your own feed test results.</t>
  </si>
  <si>
    <r>
      <rPr>
        <b/>
        <sz val="16"/>
        <color rgb="FF000000"/>
        <rFont val="Arial"/>
      </rPr>
      <t xml:space="preserve">GRAZING SEASON RATION WORKBOOK
</t>
    </r>
    <r>
      <rPr>
        <b/>
        <sz val="12"/>
        <color rgb="FF000000"/>
        <rFont val="Arial"/>
      </rPr>
      <t>Ration 3</t>
    </r>
  </si>
  <si>
    <r>
      <rPr>
        <b/>
        <sz val="12"/>
        <color rgb="FF000000"/>
        <rFont val="Arial"/>
      </rPr>
      <t>*</t>
    </r>
    <r>
      <rPr>
        <b/>
        <sz val="10"/>
        <color rgb="FF000000"/>
        <rFont val="Arial"/>
      </rPr>
      <t xml:space="preserve"> Dry Matter Demand (DMD) in Lbs:</t>
    </r>
  </si>
  <si>
    <t xml:space="preserve">    * When calculating Dry Matter Demand (DMD) for this type of organic ruminant livestock, please refer either to the attached Reference Charts or use your own DMD estimate.</t>
  </si>
  <si>
    <r>
      <rPr>
        <b/>
        <sz val="11"/>
        <color rgb="FF000000"/>
        <rFont val="Arial"/>
      </rPr>
      <t xml:space="preserve">Feed Type </t>
    </r>
    <r>
      <rPr>
        <sz val="10"/>
        <color rgb="FF000000"/>
        <rFont val="Arial"/>
      </rPr>
      <t>(do not list pasture)</t>
    </r>
  </si>
  <si>
    <r>
      <rPr>
        <b/>
        <sz val="12"/>
        <color rgb="FF000000"/>
        <rFont val="Arial"/>
      </rPr>
      <t xml:space="preserve">** </t>
    </r>
    <r>
      <rPr>
        <b/>
        <sz val="11"/>
        <color rgb="FF000000"/>
        <rFont val="Arial"/>
      </rPr>
      <t>Dry Matter %</t>
    </r>
  </si>
  <si>
    <r>
      <rPr>
        <i/>
        <sz val="10"/>
        <color rgb="FF000000"/>
        <rFont val="Arial"/>
      </rPr>
      <t xml:space="preserve">Example:  </t>
    </r>
    <r>
      <rPr>
        <b/>
        <i/>
        <sz val="10"/>
        <color rgb="FF000000"/>
        <rFont val="Arial"/>
      </rPr>
      <t xml:space="preserve">Dry Hay </t>
    </r>
  </si>
  <si>
    <r>
      <rPr>
        <i/>
        <sz val="11"/>
        <color rgb="FF000000"/>
        <rFont val="Arial"/>
      </rPr>
      <t xml:space="preserve">Example: </t>
    </r>
    <r>
      <rPr>
        <b/>
        <i/>
        <sz val="11"/>
        <color rgb="FF000000"/>
        <rFont val="Arial"/>
      </rPr>
      <t xml:space="preserve">25 </t>
    </r>
  </si>
  <si>
    <r>
      <rPr>
        <i/>
        <sz val="11"/>
        <color rgb="FF000000"/>
        <rFont val="Arial"/>
      </rPr>
      <t xml:space="preserve">Example: </t>
    </r>
    <r>
      <rPr>
        <b/>
        <i/>
        <sz val="11"/>
        <color rgb="FF000000"/>
        <rFont val="Arial"/>
      </rPr>
      <t>85</t>
    </r>
  </si>
  <si>
    <t xml:space="preserve">   ** When estimating Dry Matter % of supplemented feed types, please refer to the attached Reference Charts or your own feed test results.</t>
  </si>
  <si>
    <r>
      <rPr>
        <b/>
        <sz val="16"/>
        <color rgb="FF000000"/>
        <rFont val="Arial"/>
      </rPr>
      <t xml:space="preserve">GRAZING SEASON RATION WORKBOOK
</t>
    </r>
    <r>
      <rPr>
        <b/>
        <sz val="12"/>
        <color rgb="FF000000"/>
        <rFont val="Arial"/>
      </rPr>
      <t>Ration 4</t>
    </r>
  </si>
  <si>
    <r>
      <rPr>
        <b/>
        <sz val="12"/>
        <color rgb="FF000000"/>
        <rFont val="Arial"/>
      </rPr>
      <t>*</t>
    </r>
    <r>
      <rPr>
        <b/>
        <sz val="10"/>
        <color rgb="FF000000"/>
        <rFont val="Arial"/>
      </rPr>
      <t xml:space="preserve"> Dry Matter Demand (DMD) in Lbs:</t>
    </r>
  </si>
  <si>
    <r>
      <rPr>
        <b/>
        <sz val="11"/>
        <color rgb="FF000000"/>
        <rFont val="Arial"/>
      </rPr>
      <t xml:space="preserve">Feed Type </t>
    </r>
    <r>
      <rPr>
        <sz val="10"/>
        <color rgb="FF000000"/>
        <rFont val="Arial"/>
      </rPr>
      <t>(do not list pasture)</t>
    </r>
  </si>
  <si>
    <r>
      <rPr>
        <b/>
        <sz val="12"/>
        <color rgb="FF000000"/>
        <rFont val="Arial"/>
      </rPr>
      <t xml:space="preserve">** </t>
    </r>
    <r>
      <rPr>
        <b/>
        <sz val="11"/>
        <color rgb="FF000000"/>
        <rFont val="Arial"/>
      </rPr>
      <t>Dry Matter %</t>
    </r>
  </si>
  <si>
    <r>
      <rPr>
        <i/>
        <sz val="10"/>
        <color rgb="FF000000"/>
        <rFont val="Arial"/>
      </rPr>
      <t xml:space="preserve">Example:  </t>
    </r>
    <r>
      <rPr>
        <b/>
        <i/>
        <sz val="10"/>
        <color rgb="FF000000"/>
        <rFont val="Arial"/>
      </rPr>
      <t>Dry Hay</t>
    </r>
    <r>
      <rPr>
        <i/>
        <sz val="10"/>
        <color rgb="FF000000"/>
        <rFont val="Arial"/>
      </rPr>
      <t xml:space="preserve"> </t>
    </r>
  </si>
  <si>
    <r>
      <rPr>
        <i/>
        <sz val="11"/>
        <color rgb="FF000000"/>
        <rFont val="Arial"/>
      </rPr>
      <t xml:space="preserve">Example: </t>
    </r>
    <r>
      <rPr>
        <b/>
        <i/>
        <sz val="11"/>
        <color rgb="FF000000"/>
        <rFont val="Arial"/>
      </rPr>
      <t>25</t>
    </r>
  </si>
  <si>
    <r>
      <rPr>
        <i/>
        <sz val="11"/>
        <color rgb="FF000000"/>
        <rFont val="Arial"/>
      </rPr>
      <t xml:space="preserve">Example: </t>
    </r>
    <r>
      <rPr>
        <b/>
        <i/>
        <sz val="11"/>
        <color rgb="FF000000"/>
        <rFont val="Arial"/>
      </rPr>
      <t>85</t>
    </r>
  </si>
  <si>
    <t xml:space="preserve"> ** When estimating Dry Matter % of supplemented feed types, please refer to the attached Reference Charts or your own feed test results.</t>
  </si>
  <si>
    <r>
      <rPr>
        <b/>
        <sz val="16"/>
        <color rgb="FF000000"/>
        <rFont val="Arial"/>
      </rPr>
      <t xml:space="preserve">GRAZING SEASON RATION WORKBOOK
</t>
    </r>
    <r>
      <rPr>
        <b/>
        <sz val="12"/>
        <color rgb="FF000000"/>
        <rFont val="Arial"/>
      </rPr>
      <t>Ration 5</t>
    </r>
  </si>
  <si>
    <r>
      <rPr>
        <b/>
        <sz val="12"/>
        <color rgb="FF000000"/>
        <rFont val="Arial"/>
      </rPr>
      <t>*</t>
    </r>
    <r>
      <rPr>
        <b/>
        <sz val="10"/>
        <color rgb="FF000000"/>
        <rFont val="Arial"/>
      </rPr>
      <t xml:space="preserve"> Dry Matter Demand (DMD) in Lbs:</t>
    </r>
  </si>
  <si>
    <t xml:space="preserve">   * When calculating Dry Matter Demand (DMD) for this type of organic ruminant livestock, please refer either to the attached Reference Charts or use your own DMD estimate.</t>
  </si>
  <si>
    <r>
      <rPr>
        <b/>
        <sz val="11"/>
        <color rgb="FF000000"/>
        <rFont val="Arial"/>
      </rPr>
      <t xml:space="preserve">Feed Type </t>
    </r>
    <r>
      <rPr>
        <sz val="10"/>
        <color rgb="FF000000"/>
        <rFont val="Arial"/>
      </rPr>
      <t>(do not list pasture)</t>
    </r>
  </si>
  <si>
    <r>
      <rPr>
        <b/>
        <sz val="12"/>
        <color rgb="FF000000"/>
        <rFont val="Arial"/>
      </rPr>
      <t xml:space="preserve">** </t>
    </r>
    <r>
      <rPr>
        <b/>
        <sz val="11"/>
        <color rgb="FF000000"/>
        <rFont val="Arial"/>
      </rPr>
      <t>Dry Matter %</t>
    </r>
  </si>
  <si>
    <r>
      <rPr>
        <i/>
        <sz val="10"/>
        <color rgb="FF000000"/>
        <rFont val="Arial"/>
      </rPr>
      <t xml:space="preserve">Example:  </t>
    </r>
    <r>
      <rPr>
        <b/>
        <i/>
        <sz val="10"/>
        <color rgb="FF000000"/>
        <rFont val="Arial"/>
      </rPr>
      <t xml:space="preserve">Dry Hay </t>
    </r>
  </si>
  <si>
    <r>
      <rPr>
        <i/>
        <sz val="11"/>
        <color rgb="FF000000"/>
        <rFont val="Arial"/>
      </rPr>
      <t xml:space="preserve">Example: </t>
    </r>
    <r>
      <rPr>
        <b/>
        <i/>
        <sz val="11"/>
        <color rgb="FF000000"/>
        <rFont val="Arial"/>
      </rPr>
      <t>25</t>
    </r>
  </si>
  <si>
    <r>
      <rPr>
        <i/>
        <sz val="11"/>
        <color rgb="FF000000"/>
        <rFont val="Arial"/>
      </rPr>
      <t xml:space="preserve">Example: </t>
    </r>
    <r>
      <rPr>
        <b/>
        <i/>
        <sz val="11"/>
        <color rgb="FF000000"/>
        <rFont val="Arial"/>
      </rPr>
      <t>85</t>
    </r>
  </si>
  <si>
    <r>
      <rPr>
        <b/>
        <sz val="16"/>
        <color rgb="FF000000"/>
        <rFont val="Arial"/>
      </rPr>
      <t xml:space="preserve">GRAZING SEASON RATION WORKBOOK
</t>
    </r>
    <r>
      <rPr>
        <b/>
        <sz val="12"/>
        <color rgb="FF000000"/>
        <rFont val="Arial"/>
      </rPr>
      <t>Ration 6</t>
    </r>
  </si>
  <si>
    <r>
      <rPr>
        <b/>
        <sz val="12"/>
        <color rgb="FF000000"/>
        <rFont val="Arial"/>
      </rPr>
      <t>*</t>
    </r>
    <r>
      <rPr>
        <b/>
        <sz val="10"/>
        <color rgb="FF000000"/>
        <rFont val="Arial"/>
      </rPr>
      <t xml:space="preserve"> Dry Matter Demand (DMD) in Lbs:</t>
    </r>
  </si>
  <si>
    <t xml:space="preserve">       * When calculating Dry Matter Demand (DMD) for this type of organic ruminant livestock, please refer either to the attached Reference Charts or use your own DMD estimate.</t>
  </si>
  <si>
    <r>
      <rPr>
        <b/>
        <sz val="11"/>
        <color rgb="FF000000"/>
        <rFont val="Arial"/>
      </rPr>
      <t xml:space="preserve">Feed Type </t>
    </r>
    <r>
      <rPr>
        <sz val="10"/>
        <color rgb="FF000000"/>
        <rFont val="Arial"/>
      </rPr>
      <t>(do not list pasture)</t>
    </r>
  </si>
  <si>
    <r>
      <rPr>
        <b/>
        <sz val="12"/>
        <color rgb="FF000000"/>
        <rFont val="Arial"/>
      </rPr>
      <t xml:space="preserve">** </t>
    </r>
    <r>
      <rPr>
        <b/>
        <sz val="11"/>
        <color rgb="FF000000"/>
        <rFont val="Arial"/>
      </rPr>
      <t>Dry Matter %</t>
    </r>
  </si>
  <si>
    <r>
      <rPr>
        <i/>
        <sz val="10"/>
        <color rgb="FF000000"/>
        <rFont val="Arial"/>
      </rPr>
      <t xml:space="preserve">Example:  </t>
    </r>
    <r>
      <rPr>
        <b/>
        <i/>
        <sz val="10"/>
        <color rgb="FF000000"/>
        <rFont val="Arial"/>
      </rPr>
      <t xml:space="preserve">Dry Hay </t>
    </r>
  </si>
  <si>
    <r>
      <rPr>
        <i/>
        <sz val="11"/>
        <color rgb="FF000000"/>
        <rFont val="Arial"/>
      </rPr>
      <t xml:space="preserve">Example: </t>
    </r>
    <r>
      <rPr>
        <b/>
        <i/>
        <sz val="11"/>
        <color rgb="FF000000"/>
        <rFont val="Arial"/>
      </rPr>
      <t>25</t>
    </r>
  </si>
  <si>
    <r>
      <rPr>
        <i/>
        <sz val="11"/>
        <color rgb="FF000000"/>
        <rFont val="Arial"/>
      </rPr>
      <t xml:space="preserve">Example: </t>
    </r>
    <r>
      <rPr>
        <b/>
        <i/>
        <sz val="11"/>
        <color rgb="FF000000"/>
        <rFont val="Arial"/>
      </rPr>
      <t>85</t>
    </r>
  </si>
  <si>
    <r>
      <rPr>
        <b/>
        <sz val="16"/>
        <color rgb="FF000000"/>
        <rFont val="Arial"/>
      </rPr>
      <t xml:space="preserve">GRAZING SEASON RATION WORKBOOK
</t>
    </r>
    <r>
      <rPr>
        <b/>
        <sz val="12"/>
        <color rgb="FF000000"/>
        <rFont val="Arial"/>
      </rPr>
      <t>Ration 7</t>
    </r>
  </si>
  <si>
    <r>
      <rPr>
        <b/>
        <sz val="12"/>
        <color rgb="FF000000"/>
        <rFont val="Arial"/>
      </rPr>
      <t>*</t>
    </r>
    <r>
      <rPr>
        <b/>
        <sz val="10"/>
        <color rgb="FF000000"/>
        <rFont val="Arial"/>
      </rPr>
      <t xml:space="preserve"> Dry Matter Demand (DMD) in Lbs:</t>
    </r>
  </si>
  <si>
    <r>
      <rPr>
        <b/>
        <sz val="11"/>
        <color rgb="FF000000"/>
        <rFont val="Arial"/>
      </rPr>
      <t xml:space="preserve">Feed Type </t>
    </r>
    <r>
      <rPr>
        <sz val="10"/>
        <color rgb="FF000000"/>
        <rFont val="Arial"/>
      </rPr>
      <t>(do not list pasture)</t>
    </r>
  </si>
  <si>
    <r>
      <rPr>
        <b/>
        <sz val="12"/>
        <color rgb="FF000000"/>
        <rFont val="Arial"/>
      </rPr>
      <t xml:space="preserve">** </t>
    </r>
    <r>
      <rPr>
        <b/>
        <sz val="11"/>
        <color rgb="FF000000"/>
        <rFont val="Arial"/>
      </rPr>
      <t>Dry Matter %</t>
    </r>
  </si>
  <si>
    <r>
      <rPr>
        <i/>
        <sz val="10"/>
        <color rgb="FF000000"/>
        <rFont val="Arial"/>
      </rPr>
      <t xml:space="preserve">Example:  </t>
    </r>
    <r>
      <rPr>
        <b/>
        <i/>
        <sz val="10"/>
        <color rgb="FF000000"/>
        <rFont val="Arial"/>
      </rPr>
      <t xml:space="preserve">Dry Hay </t>
    </r>
  </si>
  <si>
    <r>
      <rPr>
        <i/>
        <sz val="11"/>
        <color rgb="FF000000"/>
        <rFont val="Arial"/>
      </rPr>
      <t xml:space="preserve">Example: </t>
    </r>
    <r>
      <rPr>
        <b/>
        <i/>
        <sz val="11"/>
        <color rgb="FF000000"/>
        <rFont val="Arial"/>
      </rPr>
      <t>25</t>
    </r>
  </si>
  <si>
    <r>
      <rPr>
        <i/>
        <sz val="11"/>
        <color rgb="FF000000"/>
        <rFont val="Arial"/>
      </rPr>
      <t xml:space="preserve">Example: </t>
    </r>
    <r>
      <rPr>
        <b/>
        <i/>
        <sz val="11"/>
        <color rgb="FF000000"/>
        <rFont val="Arial"/>
      </rPr>
      <t>85</t>
    </r>
  </si>
  <si>
    <r>
      <rPr>
        <b/>
        <sz val="16"/>
        <color rgb="FF000000"/>
        <rFont val="Arial"/>
      </rPr>
      <t xml:space="preserve">GRAZING SEASON RATION WORKBOOK
</t>
    </r>
    <r>
      <rPr>
        <b/>
        <sz val="12"/>
        <color rgb="FF000000"/>
        <rFont val="Arial"/>
      </rPr>
      <t>Ration 8</t>
    </r>
  </si>
  <si>
    <r>
      <rPr>
        <b/>
        <sz val="12"/>
        <color rgb="FF000000"/>
        <rFont val="Arial"/>
      </rPr>
      <t>*</t>
    </r>
    <r>
      <rPr>
        <b/>
        <sz val="10"/>
        <color rgb="FF000000"/>
        <rFont val="Arial"/>
      </rPr>
      <t xml:space="preserve"> Dry Matter Demand (DMD) in Lbs:</t>
    </r>
  </si>
  <si>
    <r>
      <rPr>
        <b/>
        <sz val="11"/>
        <color rgb="FF000000"/>
        <rFont val="Arial"/>
      </rPr>
      <t xml:space="preserve">Feed Type </t>
    </r>
    <r>
      <rPr>
        <sz val="10"/>
        <color rgb="FF000000"/>
        <rFont val="Arial"/>
      </rPr>
      <t>(do not list pasture)</t>
    </r>
  </si>
  <si>
    <r>
      <rPr>
        <b/>
        <sz val="12"/>
        <color rgb="FF000000"/>
        <rFont val="Arial"/>
      </rPr>
      <t xml:space="preserve">** </t>
    </r>
    <r>
      <rPr>
        <b/>
        <sz val="11"/>
        <color rgb="FF000000"/>
        <rFont val="Arial"/>
      </rPr>
      <t>Dry Matter %</t>
    </r>
  </si>
  <si>
    <r>
      <rPr>
        <i/>
        <sz val="10"/>
        <color rgb="FF000000"/>
        <rFont val="Arial"/>
      </rPr>
      <t xml:space="preserve">Example:  </t>
    </r>
    <r>
      <rPr>
        <b/>
        <i/>
        <sz val="10"/>
        <color rgb="FF000000"/>
        <rFont val="Arial"/>
      </rPr>
      <t xml:space="preserve">Dry Hay </t>
    </r>
  </si>
  <si>
    <r>
      <rPr>
        <i/>
        <sz val="11"/>
        <color rgb="FF000000"/>
        <rFont val="Arial"/>
      </rPr>
      <t xml:space="preserve">Example: </t>
    </r>
    <r>
      <rPr>
        <b/>
        <i/>
        <sz val="11"/>
        <color rgb="FF000000"/>
        <rFont val="Arial"/>
      </rPr>
      <t>25</t>
    </r>
  </si>
  <si>
    <r>
      <rPr>
        <i/>
        <sz val="11"/>
        <color rgb="FF000000"/>
        <rFont val="Arial"/>
      </rPr>
      <t xml:space="preserve">Example: </t>
    </r>
    <r>
      <rPr>
        <b/>
        <i/>
        <sz val="11"/>
        <color rgb="FF000000"/>
        <rFont val="Arial"/>
      </rPr>
      <t>85</t>
    </r>
  </si>
  <si>
    <t>GRAZING SEASON SUMMARY</t>
  </si>
  <si>
    <r>
      <rPr>
        <b/>
        <sz val="10"/>
        <color rgb="FF000000"/>
        <rFont val="Arial"/>
      </rPr>
      <t>For Manual Calculation:</t>
    </r>
    <r>
      <rPr>
        <sz val="10"/>
        <color rgb="FF000000"/>
        <rFont val="Arial"/>
      </rPr>
      <t xml:space="preserve"> Enter results from Ration Records into the table below. For each ration, multiply the number of grazing days by the % DMI from pasture (see example provided). To calculate the weighted average (season average) of pasture DMI, multiply the number of grazing days by the pasture DMI % from the ration record.  Add the number of grazing days and the weighted % DMI from pasture. Divide the weighted % DMI from pasture by the total number of days grazing and multiply by 100.</t>
    </r>
  </si>
  <si>
    <r>
      <rPr>
        <b/>
        <sz val="10"/>
        <color rgb="FF000000"/>
        <rFont val="Arial"/>
      </rPr>
      <t>For Electronic Calculation:</t>
    </r>
    <r>
      <rPr>
        <sz val="10"/>
        <color rgb="FF000000"/>
        <rFont val="Arial"/>
      </rPr>
      <t xml:space="preserve"> The results from the Ration Records will be automatically entered into the table below. </t>
    </r>
  </si>
  <si>
    <t>Dry Matter Demand (DMD):</t>
  </si>
  <si>
    <t>Other:</t>
  </si>
  <si>
    <t>Rations</t>
  </si>
  <si>
    <t>Pasture DMI %
from Ration record</t>
  </si>
  <si>
    <t>Weighted % DMI    from pasture</t>
  </si>
  <si>
    <t>Example Ration</t>
  </si>
  <si>
    <t>Ration 1</t>
  </si>
  <si>
    <t>Ration 2</t>
  </si>
  <si>
    <t>Ration 3</t>
  </si>
  <si>
    <t>Ration 4</t>
  </si>
  <si>
    <t>Ration 5</t>
  </si>
  <si>
    <t>Ration 6</t>
  </si>
  <si>
    <t>Ration 7</t>
  </si>
  <si>
    <t>Ration 8</t>
  </si>
  <si>
    <t>Total # Days in              Grazing Season</t>
  </si>
  <si>
    <t>Total Weighted             Pasture DMI</t>
  </si>
  <si>
    <t xml:space="preserve"> X </t>
  </si>
  <si>
    <t xml:space="preserve"> =</t>
  </si>
  <si>
    <t>Total Weighted Pasture DMI</t>
  </si>
  <si>
    <t>Total # Days in Grazing Season</t>
  </si>
  <si>
    <t>Weighted Average % DMI from Pasture during the Grazing Season</t>
  </si>
  <si>
    <t>REFERENCE CHARTS</t>
  </si>
  <si>
    <t>Standard Weights of Farm Products per Bushel (estimated at 89% DM)</t>
  </si>
  <si>
    <t xml:space="preserve">Barley - </t>
  </si>
  <si>
    <t>48 lbs.</t>
  </si>
  <si>
    <t>Rye -</t>
  </si>
  <si>
    <t>56 lbs.</t>
  </si>
  <si>
    <t xml:space="preserve">Corn (shelled) - </t>
  </si>
  <si>
    <t xml:space="preserve">Corn (ear) - </t>
  </si>
  <si>
    <t>70 lbs.</t>
  </si>
  <si>
    <t xml:space="preserve">Oats - </t>
  </si>
  <si>
    <t>32 lbs.</t>
  </si>
  <si>
    <t xml:space="preserve">Soybeans - </t>
  </si>
  <si>
    <t>60 lbs.</t>
  </si>
  <si>
    <t xml:space="preserve">Wheat - </t>
  </si>
  <si>
    <t>*These figures are general estimates.   If you have acquired values through weighing or testing, then use your own more specific figures.</t>
  </si>
  <si>
    <t>Capacities of silage bags at 13 pounds dry matter per cubic foot density (65% moisture):</t>
  </si>
  <si>
    <t>Bag Diameter</t>
  </si>
  <si>
    <t>8 feet</t>
  </si>
  <si>
    <t>9 feet</t>
  </si>
  <si>
    <t>10 feet</t>
  </si>
  <si>
    <t>12 feet</t>
  </si>
  <si>
    <t>Bag Length</t>
  </si>
  <si>
    <t>Silage Length</t>
  </si>
  <si>
    <t>Capacity- wet tons</t>
  </si>
  <si>
    <t>Capacity-
wet tons</t>
  </si>
  <si>
    <t># of Grazing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</si>
</sst>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
  </numFmts>
  <fonts count="18" x14ac:knownFonts="1">
    <font>
      <sz val="10"/>
      <color rgb="FF000000"/>
      <name val="Arial"/>
      <scheme val="minor"/>
    </font>
    <font>
      <b/>
      <sz val="16"/>
      <color rgb="FF000000"/>
      <name val="Arial"/>
    </font>
    <font>
      <sz val="10"/>
      <name val="Arial"/>
    </font>
    <font>
      <sz val="11"/>
      <color rgb="FF000000"/>
      <name val="Arial"/>
    </font>
    <font>
      <sz val="10"/>
      <color rgb="FF000000"/>
      <name val="Arial"/>
    </font>
    <font>
      <b/>
      <sz val="10"/>
      <color rgb="FF000000"/>
      <name val="Arial"/>
    </font>
    <font>
      <b/>
      <sz val="11"/>
      <color rgb="FF000000"/>
      <name val="Arial"/>
    </font>
    <font>
      <b/>
      <sz val="12"/>
      <color rgb="FF000000"/>
      <name val="Arial"/>
    </font>
    <font>
      <sz val="12"/>
      <color rgb="FF000000"/>
      <name val="Arial"/>
    </font>
    <font>
      <i/>
      <sz val="10"/>
      <color rgb="FF000000"/>
      <name val="Arial"/>
    </font>
    <font>
      <i/>
      <sz val="11"/>
      <color rgb="FF000000"/>
      <name val="Arial"/>
    </font>
    <font>
      <b/>
      <i/>
      <sz val="11"/>
      <color rgb="FF000000"/>
      <name val="Arial"/>
    </font>
    <font>
      <b/>
      <sz val="14"/>
      <color rgb="FF000000"/>
      <name val="Arial"/>
    </font>
    <font>
      <b/>
      <sz val="18"/>
      <color rgb="FF000000"/>
      <name val="Arial"/>
    </font>
    <font>
      <sz val="10"/>
      <color rgb="FFFFFFFF"/>
      <name val="Arial"/>
    </font>
    <font>
      <sz val="18"/>
      <color rgb="FF000000"/>
      <name val="Arial"/>
    </font>
    <font>
      <u/>
      <sz val="11"/>
      <color rgb="FF000000"/>
      <name val="Arial"/>
    </font>
    <font>
      <b/>
      <i/>
      <sz val="10"/>
      <color rgb="FF000000"/>
      <name val="Arial"/>
    </font>
  </fonts>
  <fills count="11">
    <fill>
      <patternFill patternType="none"/>
    </fill>
    <fill>
      <patternFill patternType="gray125"/>
    </fill>
    <fill>
      <patternFill patternType="solid">
        <fgColor rgb="FFEEECE1"/>
        <bgColor rgb="FFEEECE1"/>
      </patternFill>
    </fill>
    <fill>
      <patternFill patternType="solid">
        <fgColor rgb="FFFFFF99"/>
        <bgColor rgb="FFFFFF99"/>
      </patternFill>
    </fill>
    <fill>
      <patternFill patternType="solid">
        <fgColor rgb="FFCCFFFF"/>
        <bgColor rgb="FFCCFFFF"/>
      </patternFill>
    </fill>
    <fill>
      <patternFill patternType="solid">
        <fgColor rgb="FFFFCC99"/>
        <bgColor rgb="FFFFCC99"/>
      </patternFill>
    </fill>
    <fill>
      <patternFill patternType="solid">
        <fgColor rgb="FFCCFFCC"/>
        <bgColor rgb="FFCCFFCC"/>
      </patternFill>
    </fill>
    <fill>
      <patternFill patternType="solid">
        <fgColor rgb="FFD8D8D8"/>
        <bgColor rgb="FFD8D8D8"/>
      </patternFill>
    </fill>
    <fill>
      <patternFill patternType="solid">
        <fgColor rgb="FFFFFFFF"/>
        <bgColor rgb="FFFFFFFF"/>
      </patternFill>
    </fill>
    <fill>
      <patternFill patternType="solid">
        <fgColor rgb="FFFABF8F"/>
        <bgColor rgb="FFFABF8F"/>
      </patternFill>
    </fill>
    <fill>
      <patternFill patternType="solid">
        <fgColor rgb="FFDAEEF3"/>
        <bgColor rgb="FFDAEEF3"/>
      </patternFill>
    </fill>
  </fills>
  <borders count="81">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thin">
        <color rgb="FF000000"/>
      </bottom>
      <diagonal/>
    </border>
    <border>
      <left/>
      <right/>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medium">
        <color rgb="FF000000"/>
      </right>
      <top style="thin">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28">
    <xf numFmtId="0" fontId="0" fillId="0" borderId="0" xfId="0"/>
    <xf numFmtId="0" fontId="5" fillId="0" borderId="7" xfId="0" applyFont="1" applyBorder="1" applyAlignment="1">
      <alignment horizontal="left" vertical="center"/>
    </xf>
    <xf numFmtId="0" fontId="4" fillId="0" borderId="0" xfId="0" applyFont="1"/>
    <xf numFmtId="0" fontId="5" fillId="0" borderId="18" xfId="0" applyFont="1" applyBorder="1" applyAlignment="1">
      <alignment horizontal="left" vertical="center" wrapText="1"/>
    </xf>
    <xf numFmtId="0" fontId="10" fillId="0" borderId="24" xfId="0" applyFont="1" applyBorder="1" applyAlignment="1">
      <alignment horizontal="center" vertical="center"/>
    </xf>
    <xf numFmtId="0" fontId="10" fillId="0" borderId="24" xfId="0" applyFont="1" applyBorder="1" applyAlignment="1">
      <alignment vertical="center"/>
    </xf>
    <xf numFmtId="0" fontId="10" fillId="0" borderId="25" xfId="0" applyFont="1" applyBorder="1" applyAlignment="1">
      <alignment horizontal="center" vertical="center"/>
    </xf>
    <xf numFmtId="0" fontId="11" fillId="0" borderId="26" xfId="0" applyFont="1" applyBorder="1" applyAlignment="1">
      <alignment vertical="center"/>
    </xf>
    <xf numFmtId="0" fontId="9" fillId="0" borderId="7" xfId="0" applyFont="1" applyBorder="1" applyAlignment="1">
      <alignment horizontal="center" vertical="center"/>
    </xf>
    <xf numFmtId="0" fontId="4" fillId="0" borderId="29" xfId="0" applyFont="1" applyBorder="1"/>
    <xf numFmtId="0" fontId="6" fillId="3" borderId="33" xfId="0" applyFont="1" applyFill="1" applyBorder="1" applyAlignment="1">
      <alignment horizontal="center"/>
    </xf>
    <xf numFmtId="0" fontId="6" fillId="3" borderId="34" xfId="0" applyFont="1" applyFill="1" applyBorder="1" applyAlignment="1">
      <alignment horizontal="center" vertical="center"/>
    </xf>
    <xf numFmtId="0" fontId="6" fillId="3" borderId="35" xfId="0" applyFont="1" applyFill="1" applyBorder="1" applyAlignment="1">
      <alignment horizontal="center"/>
    </xf>
    <xf numFmtId="0" fontId="6" fillId="3" borderId="36" xfId="0" applyFont="1" applyFill="1" applyBorder="1" applyAlignment="1">
      <alignment horizontal="center" vertical="center"/>
    </xf>
    <xf numFmtId="0" fontId="5" fillId="3" borderId="35" xfId="0" applyFont="1" applyFill="1" applyBorder="1" applyAlignment="1">
      <alignment horizontal="center" vertical="center"/>
    </xf>
    <xf numFmtId="0" fontId="6" fillId="0" borderId="24" xfId="0" applyFont="1" applyBorder="1" applyAlignment="1">
      <alignment horizontal="center"/>
    </xf>
    <xf numFmtId="0" fontId="6" fillId="0" borderId="24" xfId="0" applyFont="1" applyBorder="1" applyAlignment="1">
      <alignment horizontal="center" vertical="center"/>
    </xf>
    <xf numFmtId="0" fontId="6" fillId="0" borderId="25" xfId="0" applyFont="1" applyBorder="1" applyAlignment="1">
      <alignment horizontal="center"/>
    </xf>
    <xf numFmtId="0" fontId="6" fillId="0" borderId="26" xfId="0" applyFont="1" applyBorder="1" applyAlignment="1">
      <alignment horizontal="center" vertical="center"/>
    </xf>
    <xf numFmtId="0" fontId="5" fillId="0" borderId="25" xfId="0" applyFont="1" applyBorder="1" applyAlignment="1">
      <alignment horizontal="center" vertical="center"/>
    </xf>
    <xf numFmtId="0" fontId="6" fillId="3" borderId="34" xfId="0" applyFont="1" applyFill="1" applyBorder="1" applyAlignment="1">
      <alignment horizontal="center"/>
    </xf>
    <xf numFmtId="0" fontId="5" fillId="0" borderId="25" xfId="0" applyFont="1" applyBorder="1" applyAlignment="1">
      <alignment horizontal="center"/>
    </xf>
    <xf numFmtId="0" fontId="6" fillId="0" borderId="28" xfId="0" applyFont="1" applyBorder="1" applyAlignment="1">
      <alignment horizontal="center" vertical="center"/>
    </xf>
    <xf numFmtId="0" fontId="6" fillId="0" borderId="38" xfId="0" applyFont="1" applyBorder="1" applyAlignment="1">
      <alignment horizontal="center"/>
    </xf>
    <xf numFmtId="0" fontId="6" fillId="0" borderId="38" xfId="0" applyFont="1" applyBorder="1" applyAlignment="1">
      <alignment horizontal="center" vertical="center"/>
    </xf>
    <xf numFmtId="0" fontId="5" fillId="0" borderId="18" xfId="0" applyFont="1" applyBorder="1" applyAlignment="1">
      <alignment horizontal="center"/>
    </xf>
    <xf numFmtId="0" fontId="6" fillId="0" borderId="19"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Alignment="1">
      <alignment horizontal="center"/>
    </xf>
    <xf numFmtId="0" fontId="6" fillId="0" borderId="0" xfId="0" applyFont="1" applyAlignment="1">
      <alignment horizontal="center" vertical="center"/>
    </xf>
    <xf numFmtId="0" fontId="12" fillId="5" borderId="40" xfId="0" applyFont="1" applyFill="1" applyBorder="1" applyAlignment="1">
      <alignment horizontal="center"/>
    </xf>
    <xf numFmtId="0" fontId="5" fillId="0" borderId="0" xfId="0" applyFont="1" applyAlignment="1">
      <alignment horizontal="center" vertical="center"/>
    </xf>
    <xf numFmtId="0" fontId="12" fillId="5" borderId="40" xfId="0" applyFont="1" applyFill="1" applyBorder="1" applyAlignment="1">
      <alignment horizontal="center" wrapText="1"/>
    </xf>
    <xf numFmtId="0" fontId="12" fillId="0" borderId="0" xfId="0" applyFont="1"/>
    <xf numFmtId="0" fontId="5" fillId="0" borderId="0" xfId="0" applyFont="1" applyAlignment="1">
      <alignment horizontal="center" vertical="top" wrapText="1"/>
    </xf>
    <xf numFmtId="0" fontId="5" fillId="0" borderId="0" xfId="0" applyFont="1"/>
    <xf numFmtId="0" fontId="5" fillId="0" borderId="0" xfId="0" applyFont="1" applyAlignment="1">
      <alignment horizontal="center" vertical="center" wrapText="1"/>
    </xf>
    <xf numFmtId="0" fontId="5" fillId="0" borderId="0" xfId="0" applyFont="1" applyAlignment="1">
      <alignment vertical="center"/>
    </xf>
    <xf numFmtId="0" fontId="5" fillId="0" borderId="21" xfId="0" applyFont="1" applyBorder="1" applyAlignment="1">
      <alignment horizontal="right" vertical="center"/>
    </xf>
    <xf numFmtId="0" fontId="13" fillId="6" borderId="41" xfId="0" applyFont="1" applyFill="1" applyBorder="1" applyAlignment="1">
      <alignment wrapText="1"/>
    </xf>
    <xf numFmtId="0" fontId="5" fillId="0" borderId="21" xfId="0" applyFont="1" applyBorder="1"/>
    <xf numFmtId="0" fontId="5" fillId="0" borderId="0" xfId="0" applyFont="1" applyAlignment="1">
      <alignment horizontal="center" wrapText="1"/>
    </xf>
    <xf numFmtId="0" fontId="4" fillId="0" borderId="0" xfId="0" applyFont="1" applyAlignment="1">
      <alignment vertical="center"/>
    </xf>
    <xf numFmtId="0" fontId="7" fillId="0" borderId="0" xfId="0" applyFont="1"/>
    <xf numFmtId="0" fontId="7" fillId="0" borderId="0" xfId="0" applyFont="1" applyAlignment="1">
      <alignment wrapText="1"/>
    </xf>
    <xf numFmtId="0" fontId="4" fillId="0" borderId="44" xfId="0" applyFont="1" applyBorder="1" applyAlignment="1">
      <alignment horizontal="center" vertical="top" wrapText="1"/>
    </xf>
    <xf numFmtId="0" fontId="4" fillId="0" borderId="0" xfId="0" applyFont="1" applyAlignment="1">
      <alignment horizontal="center" vertical="top" wrapText="1"/>
    </xf>
    <xf numFmtId="0" fontId="14" fillId="0" borderId="0" xfId="0" applyFont="1"/>
    <xf numFmtId="0" fontId="3" fillId="0" borderId="0" xfId="0" applyFont="1"/>
    <xf numFmtId="0" fontId="4" fillId="0" borderId="0" xfId="0" applyFont="1" applyAlignment="1">
      <alignment horizontal="left" wrapText="1"/>
    </xf>
    <xf numFmtId="0" fontId="5" fillId="0" borderId="15" xfId="0" applyFont="1" applyBorder="1" applyAlignment="1">
      <alignment horizontal="left" vertical="center"/>
    </xf>
    <xf numFmtId="0" fontId="5" fillId="0" borderId="0" xfId="0" applyFont="1" applyAlignment="1">
      <alignment horizontal="left" vertical="center"/>
    </xf>
    <xf numFmtId="0" fontId="5" fillId="0" borderId="20" xfId="0" applyFont="1" applyBorder="1" applyAlignment="1">
      <alignment horizontal="left" vertical="center" wrapText="1"/>
    </xf>
    <xf numFmtId="0" fontId="5" fillId="0" borderId="0" xfId="0" applyFont="1" applyAlignment="1">
      <alignment horizontal="left" vertical="center" wrapText="1"/>
    </xf>
    <xf numFmtId="1" fontId="6" fillId="5" borderId="70" xfId="0" applyNumberFormat="1" applyFont="1" applyFill="1" applyBorder="1" applyAlignment="1">
      <alignment horizontal="center"/>
    </xf>
    <xf numFmtId="0" fontId="4" fillId="8" borderId="71" xfId="0" applyFont="1" applyFill="1" applyBorder="1" applyAlignment="1">
      <alignment horizontal="center"/>
    </xf>
    <xf numFmtId="0" fontId="6" fillId="8" borderId="71" xfId="0" applyFont="1" applyFill="1" applyBorder="1" applyAlignment="1">
      <alignment horizontal="right" wrapText="1"/>
    </xf>
    <xf numFmtId="0" fontId="3" fillId="8" borderId="71" xfId="0" applyFont="1" applyFill="1" applyBorder="1" applyAlignment="1">
      <alignment horizontal="right" wrapText="1"/>
    </xf>
    <xf numFmtId="0" fontId="6" fillId="8" borderId="71" xfId="0" applyFont="1" applyFill="1" applyBorder="1" applyAlignment="1">
      <alignment horizontal="center"/>
    </xf>
    <xf numFmtId="0" fontId="6" fillId="8" borderId="71" xfId="0" applyFont="1" applyFill="1" applyBorder="1" applyAlignment="1">
      <alignment horizontal="center" vertical="center"/>
    </xf>
    <xf numFmtId="0" fontId="5" fillId="8" borderId="71" xfId="0" applyFont="1" applyFill="1" applyBorder="1" applyAlignment="1">
      <alignment horizontal="center" vertical="center"/>
    </xf>
    <xf numFmtId="0" fontId="4" fillId="8" borderId="71" xfId="0" applyFont="1" applyFill="1" applyBorder="1"/>
    <xf numFmtId="0" fontId="12" fillId="0" borderId="0" xfId="0" applyFont="1" applyAlignment="1">
      <alignment horizontal="center" vertical="center"/>
    </xf>
    <xf numFmtId="1" fontId="5" fillId="9" borderId="40" xfId="0" applyNumberFormat="1" applyFont="1" applyFill="1" applyBorder="1" applyAlignment="1">
      <alignment horizontal="center" vertical="center"/>
    </xf>
    <xf numFmtId="0" fontId="12" fillId="8" borderId="71" xfId="0" applyFont="1" applyFill="1" applyBorder="1" applyAlignment="1">
      <alignment horizontal="right"/>
    </xf>
    <xf numFmtId="0" fontId="12" fillId="8" borderId="71" xfId="0" applyFont="1" applyFill="1" applyBorder="1" applyAlignment="1">
      <alignment horizontal="center"/>
    </xf>
    <xf numFmtId="0" fontId="12" fillId="0" borderId="0" xfId="0" applyFont="1" applyAlignment="1">
      <alignment horizontal="center"/>
    </xf>
    <xf numFmtId="0" fontId="13" fillId="8" borderId="71" xfId="0" applyFont="1" applyFill="1" applyBorder="1"/>
    <xf numFmtId="0" fontId="5" fillId="8" borderId="71" xfId="0" applyFont="1" applyFill="1" applyBorder="1" applyAlignment="1">
      <alignment vertical="center"/>
    </xf>
    <xf numFmtId="0" fontId="5" fillId="8" borderId="71" xfId="0" applyFont="1" applyFill="1" applyBorder="1"/>
    <xf numFmtId="0" fontId="5" fillId="8" borderId="71" xfId="0" applyFont="1" applyFill="1" applyBorder="1" applyAlignment="1">
      <alignment horizontal="center" vertical="center" wrapText="1"/>
    </xf>
    <xf numFmtId="0" fontId="5" fillId="8" borderId="71" xfId="0" applyFont="1" applyFill="1" applyBorder="1" applyAlignment="1">
      <alignment horizontal="right" vertical="center"/>
    </xf>
    <xf numFmtId="0" fontId="13" fillId="8" borderId="71" xfId="0" applyFont="1" applyFill="1" applyBorder="1" applyAlignment="1">
      <alignment wrapText="1"/>
    </xf>
    <xf numFmtId="0" fontId="6" fillId="0" borderId="0" xfId="0" applyFont="1" applyAlignment="1">
      <alignment vertical="top" wrapText="1"/>
    </xf>
    <xf numFmtId="0" fontId="7" fillId="8" borderId="71" xfId="0" applyFont="1" applyFill="1" applyBorder="1"/>
    <xf numFmtId="0" fontId="7" fillId="8" borderId="71" xfId="0" applyFont="1" applyFill="1" applyBorder="1" applyAlignment="1">
      <alignment wrapText="1"/>
    </xf>
    <xf numFmtId="0" fontId="4" fillId="0" borderId="21" xfId="0" applyFont="1" applyBorder="1"/>
    <xf numFmtId="0" fontId="4" fillId="0" borderId="57" xfId="0" applyFont="1" applyBorder="1"/>
    <xf numFmtId="0" fontId="4" fillId="0" borderId="73" xfId="0" applyFont="1" applyBorder="1"/>
    <xf numFmtId="0" fontId="5" fillId="0" borderId="0" xfId="0" applyFont="1" applyAlignment="1">
      <alignment wrapText="1"/>
    </xf>
    <xf numFmtId="0" fontId="4" fillId="0" borderId="0" xfId="0" applyFont="1" applyAlignment="1">
      <alignment wrapText="1"/>
    </xf>
    <xf numFmtId="0" fontId="5" fillId="0" borderId="77" xfId="0" applyFont="1" applyBorder="1" applyAlignment="1">
      <alignment horizontal="center" wrapText="1"/>
    </xf>
    <xf numFmtId="0" fontId="5" fillId="0" borderId="73" xfId="0" applyFont="1" applyBorder="1" applyAlignment="1">
      <alignment horizontal="center" wrapText="1"/>
    </xf>
    <xf numFmtId="0" fontId="5" fillId="0" borderId="78" xfId="0" applyFont="1" applyBorder="1" applyAlignment="1">
      <alignment horizontal="center" wrapText="1"/>
    </xf>
    <xf numFmtId="0" fontId="4" fillId="0" borderId="77" xfId="0" applyFont="1" applyBorder="1"/>
    <xf numFmtId="3" fontId="5" fillId="0" borderId="78" xfId="0" applyNumberFormat="1" applyFont="1" applyBorder="1"/>
    <xf numFmtId="3" fontId="5" fillId="0" borderId="78" xfId="0" applyNumberFormat="1" applyFont="1" applyBorder="1" applyAlignment="1">
      <alignment horizontal="center"/>
    </xf>
    <xf numFmtId="0" fontId="4" fillId="0" borderId="79" xfId="0" applyFont="1" applyBorder="1"/>
    <xf numFmtId="0" fontId="4" fillId="0" borderId="38" xfId="0" applyFont="1" applyBorder="1"/>
    <xf numFmtId="3" fontId="5" fillId="0" borderId="80" xfId="0" applyNumberFormat="1" applyFont="1" applyBorder="1"/>
    <xf numFmtId="3" fontId="5" fillId="0" borderId="80" xfId="0" applyNumberFormat="1" applyFont="1" applyBorder="1" applyAlignment="1">
      <alignment horizontal="center"/>
    </xf>
    <xf numFmtId="0" fontId="1" fillId="2" borderId="1" xfId="0" applyFont="1" applyFill="1" applyBorder="1" applyAlignment="1">
      <alignment horizontal="center" vertical="top" wrapText="1"/>
    </xf>
    <xf numFmtId="0" fontId="2" fillId="0" borderId="2" xfId="0" applyFont="1" applyBorder="1"/>
    <xf numFmtId="0" fontId="2" fillId="0" borderId="3" xfId="0" applyFont="1" applyBorder="1"/>
    <xf numFmtId="0" fontId="3" fillId="2" borderId="4" xfId="0" applyFont="1" applyFill="1" applyBorder="1" applyAlignment="1">
      <alignment horizontal="left" vertical="top" wrapText="1"/>
    </xf>
    <xf numFmtId="0" fontId="2" fillId="0" borderId="5" xfId="0" applyFont="1" applyBorder="1"/>
    <xf numFmtId="0" fontId="2" fillId="0" borderId="6" xfId="0" applyFont="1" applyBorder="1"/>
    <xf numFmtId="0" fontId="4" fillId="0" borderId="0" xfId="0" applyFont="1" applyAlignment="1">
      <alignment horizontal="left" vertical="center" wrapText="1"/>
    </xf>
    <xf numFmtId="0" fontId="0" fillId="0" borderId="0" xfId="0"/>
    <xf numFmtId="0" fontId="4" fillId="0" borderId="7" xfId="0" applyFont="1" applyBorder="1" applyAlignment="1">
      <alignment horizontal="right"/>
    </xf>
    <xf numFmtId="0" fontId="2" fillId="0" borderId="9" xfId="0" applyFont="1" applyBorder="1"/>
    <xf numFmtId="0" fontId="5" fillId="0" borderId="10" xfId="0" applyFont="1" applyBorder="1" applyAlignment="1">
      <alignment horizontal="center"/>
    </xf>
    <xf numFmtId="0" fontId="2" fillId="0" borderId="12" xfId="0" applyFont="1" applyBorder="1"/>
    <xf numFmtId="0" fontId="4" fillId="0" borderId="0" xfId="0" applyFont="1" applyAlignment="1">
      <alignment horizontal="center"/>
    </xf>
    <xf numFmtId="0" fontId="5" fillId="0" borderId="7" xfId="0" applyFont="1" applyBorder="1" applyAlignment="1">
      <alignment horizontal="left" wrapText="1"/>
    </xf>
    <xf numFmtId="0" fontId="2" fillId="0" borderId="8" xfId="0" applyFont="1" applyBorder="1"/>
    <xf numFmtId="0" fontId="5" fillId="0" borderId="0" xfId="0" applyFont="1" applyAlignment="1">
      <alignment horizontal="left"/>
    </xf>
    <xf numFmtId="0" fontId="5" fillId="0" borderId="74" xfId="0" applyFont="1" applyBorder="1" applyAlignment="1">
      <alignment horizontal="center"/>
    </xf>
    <xf numFmtId="0" fontId="2" fillId="0" borderId="75" xfId="0" applyFont="1" applyBorder="1"/>
    <xf numFmtId="0" fontId="2" fillId="0" borderId="76" xfId="0" applyFont="1" applyBorder="1"/>
    <xf numFmtId="0" fontId="2" fillId="0" borderId="11" xfId="0" applyFont="1" applyBorder="1"/>
    <xf numFmtId="0" fontId="1" fillId="0" borderId="0" xfId="0" applyFont="1" applyAlignment="1">
      <alignment horizontal="center" vertical="top"/>
    </xf>
    <xf numFmtId="0" fontId="5" fillId="0" borderId="45" xfId="0" applyFont="1" applyBorder="1" applyAlignment="1">
      <alignment horizontal="center" wrapText="1"/>
    </xf>
    <xf numFmtId="0" fontId="2" fillId="0" borderId="46" xfId="0" applyFont="1" applyBorder="1"/>
    <xf numFmtId="0" fontId="2" fillId="0" borderId="72" xfId="0" applyFont="1" applyBorder="1"/>
    <xf numFmtId="0" fontId="2" fillId="0" borderId="53" xfId="0" applyFont="1" applyBorder="1"/>
    <xf numFmtId="0" fontId="2" fillId="0" borderId="29" xfId="0" applyFont="1" applyBorder="1"/>
    <xf numFmtId="0" fontId="2" fillId="0" borderId="54" xfId="0" applyFont="1" applyBorder="1"/>
    <xf numFmtId="0" fontId="2" fillId="0" borderId="21" xfId="0" applyFont="1" applyBorder="1"/>
    <xf numFmtId="0" fontId="2" fillId="0" borderId="55" xfId="0" applyFont="1" applyBorder="1"/>
    <xf numFmtId="0" fontId="4" fillId="0" borderId="48" xfId="0" applyFont="1" applyBorder="1" applyAlignment="1">
      <alignment horizontal="right"/>
    </xf>
    <xf numFmtId="0" fontId="2" fillId="0" borderId="51" xfId="0" applyFont="1" applyBorder="1"/>
    <xf numFmtId="0" fontId="5" fillId="0" borderId="28" xfId="0" applyFont="1" applyBorder="1" applyAlignment="1">
      <alignment horizontal="center" vertical="top" wrapText="1"/>
    </xf>
    <xf numFmtId="0" fontId="2" fillId="0" borderId="28" xfId="0" applyFont="1" applyBorder="1"/>
    <xf numFmtId="0" fontId="13" fillId="6" borderId="42" xfId="0" applyFont="1" applyFill="1" applyBorder="1" applyAlignment="1">
      <alignment horizontal="left" wrapText="1"/>
    </xf>
    <xf numFmtId="0" fontId="2" fillId="0" borderId="43" xfId="0" applyFont="1" applyBorder="1"/>
    <xf numFmtId="0" fontId="7" fillId="0" borderId="0" xfId="0" applyFont="1" applyAlignment="1">
      <alignment horizontal="left" vertical="center" wrapText="1"/>
    </xf>
    <xf numFmtId="0" fontId="4" fillId="3" borderId="30" xfId="0" applyFont="1" applyFill="1" applyBorder="1" applyAlignment="1">
      <alignment horizontal="center"/>
    </xf>
    <xf numFmtId="0" fontId="2" fillId="0" borderId="31" xfId="0" applyFont="1" applyBorder="1"/>
    <xf numFmtId="0" fontId="2" fillId="0" borderId="32" xfId="0" applyFont="1" applyBorder="1"/>
    <xf numFmtId="0" fontId="6" fillId="3" borderId="37" xfId="0" applyFont="1" applyFill="1" applyBorder="1" applyAlignment="1">
      <alignment horizontal="left"/>
    </xf>
    <xf numFmtId="0" fontId="2" fillId="0" borderId="15" xfId="0" applyFont="1" applyBorder="1"/>
    <xf numFmtId="0" fontId="4" fillId="0" borderId="27" xfId="0" applyFont="1" applyBorder="1" applyAlignment="1">
      <alignment horizontal="center"/>
    </xf>
    <xf numFmtId="0" fontId="2" fillId="0" borderId="26" xfId="0" applyFont="1" applyBorder="1"/>
    <xf numFmtId="0" fontId="6" fillId="0" borderId="8" xfId="0" applyFont="1" applyBorder="1" applyAlignment="1">
      <alignment horizontal="left"/>
    </xf>
    <xf numFmtId="0" fontId="6" fillId="0" borderId="19" xfId="0" applyFont="1" applyBorder="1" applyAlignment="1">
      <alignment horizontal="left"/>
    </xf>
    <xf numFmtId="0" fontId="2" fillId="0" borderId="20" xfId="0" applyFont="1" applyBorder="1"/>
    <xf numFmtId="0" fontId="4" fillId="0" borderId="16" xfId="0" applyFont="1" applyBorder="1" applyAlignment="1">
      <alignment horizontal="center"/>
    </xf>
    <xf numFmtId="0" fontId="2" fillId="0" borderId="19" xfId="0" applyFont="1" applyBorder="1"/>
    <xf numFmtId="0" fontId="2" fillId="0" borderId="17" xfId="0" applyFont="1" applyBorder="1"/>
    <xf numFmtId="0" fontId="5" fillId="0" borderId="0" xfId="0" applyFont="1" applyAlignment="1">
      <alignment horizontal="right"/>
    </xf>
    <xf numFmtId="0" fontId="5" fillId="0" borderId="23" xfId="0" applyFont="1" applyBorder="1" applyAlignment="1">
      <alignment horizontal="center" wrapText="1"/>
    </xf>
    <xf numFmtId="0" fontId="7" fillId="4" borderId="4" xfId="0" applyFont="1" applyFill="1" applyBorder="1" applyAlignment="1">
      <alignment horizontal="center" vertical="center"/>
    </xf>
    <xf numFmtId="0" fontId="2" fillId="0" borderId="39" xfId="0" applyFont="1" applyBorder="1"/>
    <xf numFmtId="0" fontId="12" fillId="5" borderId="4" xfId="0" applyFont="1" applyFill="1" applyBorder="1" applyAlignment="1">
      <alignment horizontal="center"/>
    </xf>
    <xf numFmtId="0" fontId="7" fillId="0" borderId="11" xfId="0" applyFont="1" applyBorder="1" applyAlignment="1">
      <alignment horizontal="center" wrapText="1"/>
    </xf>
    <xf numFmtId="0" fontId="2" fillId="0" borderId="22" xfId="0" applyFont="1" applyBorder="1"/>
    <xf numFmtId="0" fontId="6" fillId="0" borderId="23" xfId="0" applyFont="1" applyBorder="1" applyAlignment="1">
      <alignment horizontal="center" wrapText="1"/>
    </xf>
    <xf numFmtId="0" fontId="7"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wrapText="1"/>
    </xf>
    <xf numFmtId="0" fontId="8" fillId="0" borderId="21" xfId="0" applyFont="1" applyBorder="1" applyAlignment="1">
      <alignment horizontal="center" vertical="top" wrapText="1"/>
    </xf>
    <xf numFmtId="0" fontId="6" fillId="0" borderId="10" xfId="0" applyFont="1" applyBorder="1" applyAlignment="1">
      <alignment horizontal="center"/>
    </xf>
    <xf numFmtId="0" fontId="6" fillId="0" borderId="23" xfId="0" applyFont="1" applyBorder="1" applyAlignment="1">
      <alignment horizontal="center"/>
    </xf>
    <xf numFmtId="0" fontId="5" fillId="0" borderId="14"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horizontal="center" vertical="center" wrapText="1"/>
    </xf>
    <xf numFmtId="14" fontId="5" fillId="0" borderId="7" xfId="0" applyNumberFormat="1" applyFont="1" applyBorder="1" applyAlignment="1">
      <alignment horizontal="center" wrapText="1"/>
    </xf>
    <xf numFmtId="0" fontId="5" fillId="3" borderId="7" xfId="0" applyFont="1" applyFill="1" applyBorder="1" applyAlignment="1">
      <alignment horizontal="center"/>
    </xf>
    <xf numFmtId="0" fontId="1" fillId="0" borderId="0" xfId="0" applyFont="1" applyAlignment="1">
      <alignment horizontal="center" vertical="top" wrapText="1"/>
    </xf>
    <xf numFmtId="0" fontId="5" fillId="0" borderId="7" xfId="0" applyFont="1" applyBorder="1" applyAlignment="1">
      <alignment horizontal="center" wrapText="1"/>
    </xf>
    <xf numFmtId="0" fontId="6" fillId="0" borderId="10" xfId="0" applyFont="1" applyBorder="1" applyAlignment="1">
      <alignment horizontal="center" vertical="center"/>
    </xf>
    <xf numFmtId="164" fontId="5" fillId="3" borderId="7" xfId="0" applyNumberFormat="1" applyFont="1" applyFill="1" applyBorder="1" applyAlignment="1">
      <alignment horizontal="center" wrapText="1"/>
    </xf>
    <xf numFmtId="0" fontId="2" fillId="0" borderId="13" xfId="0" applyFont="1" applyBorder="1"/>
    <xf numFmtId="0" fontId="9" fillId="0" borderId="14" xfId="0" applyFont="1" applyBorder="1" applyAlignment="1">
      <alignment horizontal="center" vertical="center" wrapText="1"/>
    </xf>
    <xf numFmtId="0" fontId="11" fillId="0" borderId="8" xfId="0" applyFont="1" applyBorder="1" applyAlignment="1">
      <alignment horizontal="left" vertical="center"/>
    </xf>
    <xf numFmtId="14" fontId="9" fillId="0" borderId="27" xfId="0" applyNumberFormat="1" applyFont="1" applyBorder="1" applyAlignment="1">
      <alignment horizontal="center"/>
    </xf>
    <xf numFmtId="0" fontId="6" fillId="0" borderId="45" xfId="0" applyFont="1" applyBorder="1" applyAlignment="1">
      <alignment horizontal="center"/>
    </xf>
    <xf numFmtId="0" fontId="2" fillId="0" borderId="47" xfId="0" applyFont="1" applyBorder="1"/>
    <xf numFmtId="0" fontId="6" fillId="0" borderId="11" xfId="0" applyFont="1" applyBorder="1" applyAlignment="1">
      <alignment horizontal="center" wrapText="1"/>
    </xf>
    <xf numFmtId="0" fontId="5" fillId="0" borderId="48" xfId="0" applyFont="1" applyBorder="1" applyAlignment="1">
      <alignment horizontal="right" wrapText="1"/>
    </xf>
    <xf numFmtId="0" fontId="2" fillId="0" borderId="44" xfId="0" applyFont="1" applyBorder="1"/>
    <xf numFmtId="0" fontId="4" fillId="0" borderId="21" xfId="0" applyFont="1" applyBorder="1" applyAlignment="1">
      <alignment horizontal="center" vertical="center" wrapText="1"/>
    </xf>
    <xf numFmtId="0" fontId="4" fillId="0" borderId="0" xfId="0" applyFont="1" applyAlignment="1">
      <alignment horizontal="left" vertical="top" wrapText="1"/>
    </xf>
    <xf numFmtId="14" fontId="5" fillId="3" borderId="7" xfId="0" applyNumberFormat="1" applyFont="1" applyFill="1" applyBorder="1" applyAlignment="1">
      <alignment horizontal="center" wrapText="1"/>
    </xf>
    <xf numFmtId="0" fontId="5" fillId="4" borderId="59" xfId="0" applyFont="1" applyFill="1" applyBorder="1" applyAlignment="1">
      <alignment horizontal="center" vertical="center"/>
    </xf>
    <xf numFmtId="0" fontId="2" fillId="0" borderId="62" xfId="0" applyFont="1" applyBorder="1"/>
    <xf numFmtId="0" fontId="6" fillId="4" borderId="61" xfId="0" applyFont="1" applyFill="1" applyBorder="1" applyAlignment="1">
      <alignment horizontal="center"/>
    </xf>
    <xf numFmtId="0" fontId="2" fillId="0" borderId="64" xfId="0" applyFont="1" applyBorder="1"/>
    <xf numFmtId="0" fontId="13" fillId="8" borderId="1" xfId="0" applyFont="1" applyFill="1" applyBorder="1" applyAlignment="1">
      <alignment horizontal="left" wrapText="1"/>
    </xf>
    <xf numFmtId="0" fontId="4" fillId="0" borderId="0" xfId="0" applyFont="1" applyAlignment="1">
      <alignment horizontal="left" wrapText="1"/>
    </xf>
    <xf numFmtId="0" fontId="4" fillId="0" borderId="0" xfId="0" applyFont="1" applyAlignment="1">
      <alignment horizontal="center" wrapText="1"/>
    </xf>
    <xf numFmtId="0" fontId="10" fillId="0" borderId="52" xfId="0" applyFont="1" applyBorder="1" applyAlignment="1">
      <alignment horizontal="center" vertical="center"/>
    </xf>
    <xf numFmtId="0" fontId="2" fillId="0" borderId="58" xfId="0" applyFont="1" applyBorder="1"/>
    <xf numFmtId="14" fontId="9" fillId="0" borderId="14" xfId="0" applyNumberFormat="1" applyFont="1" applyBorder="1" applyAlignment="1">
      <alignment horizontal="center"/>
    </xf>
    <xf numFmtId="0" fontId="9" fillId="0" borderId="27" xfId="0" applyFont="1" applyBorder="1" applyAlignment="1">
      <alignment horizontal="center" vertical="center"/>
    </xf>
    <xf numFmtId="0" fontId="2" fillId="0" borderId="56" xfId="0" applyFont="1" applyBorder="1"/>
    <xf numFmtId="0" fontId="6" fillId="3" borderId="24" xfId="0" applyFont="1" applyFill="1" applyBorder="1" applyAlignment="1">
      <alignment horizontal="center"/>
    </xf>
    <xf numFmtId="0" fontId="2" fillId="0" borderId="57" xfId="0" applyFont="1" applyBorder="1"/>
    <xf numFmtId="0" fontId="6" fillId="3" borderId="24" xfId="0" applyFont="1" applyFill="1" applyBorder="1" applyAlignment="1">
      <alignment horizontal="center" vertical="center"/>
    </xf>
    <xf numFmtId="0" fontId="6" fillId="3" borderId="59" xfId="0" applyFont="1" applyFill="1" applyBorder="1" applyAlignment="1">
      <alignment horizontal="center"/>
    </xf>
    <xf numFmtId="0" fontId="6" fillId="3" borderId="60" xfId="0" applyFont="1" applyFill="1" applyBorder="1" applyAlignment="1">
      <alignment horizontal="center" vertical="center"/>
    </xf>
    <xf numFmtId="0" fontId="2" fillId="0" borderId="63" xfId="0" applyFont="1" applyBorder="1"/>
    <xf numFmtId="0" fontId="5" fillId="3" borderId="59" xfId="0" applyFont="1" applyFill="1" applyBorder="1" applyAlignment="1">
      <alignment horizontal="center" vertical="center"/>
    </xf>
    <xf numFmtId="0" fontId="6" fillId="3" borderId="61" xfId="0" applyFont="1" applyFill="1" applyBorder="1" applyAlignment="1">
      <alignment horizontal="center"/>
    </xf>
    <xf numFmtId="0" fontId="5" fillId="3" borderId="27" xfId="0" applyFont="1" applyFill="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2" fillId="0" borderId="48" xfId="0" applyFont="1" applyBorder="1"/>
    <xf numFmtId="0" fontId="11" fillId="0" borderId="28" xfId="0" applyFont="1" applyBorder="1" applyAlignment="1">
      <alignment horizontal="center" vertical="center"/>
    </xf>
    <xf numFmtId="0" fontId="9" fillId="0" borderId="25" xfId="0" applyFont="1" applyBorder="1" applyAlignment="1">
      <alignment horizontal="center" vertical="center"/>
    </xf>
    <xf numFmtId="0" fontId="5" fillId="0" borderId="14" xfId="0" applyFont="1" applyBorder="1" applyAlignment="1">
      <alignment horizontal="center" vertical="center" wrapText="1"/>
    </xf>
    <xf numFmtId="165" fontId="5" fillId="3" borderId="7" xfId="0" applyNumberFormat="1" applyFont="1" applyFill="1" applyBorder="1" applyAlignment="1">
      <alignment horizontal="center" vertical="center"/>
    </xf>
    <xf numFmtId="0" fontId="5" fillId="7" borderId="27" xfId="0" applyFont="1" applyFill="1" applyBorder="1" applyAlignment="1">
      <alignment horizontal="center" vertical="center" wrapText="1"/>
    </xf>
    <xf numFmtId="0" fontId="2" fillId="0" borderId="52" xfId="0" applyFont="1" applyBorder="1"/>
    <xf numFmtId="0" fontId="4" fillId="0" borderId="25" xfId="0" applyFont="1" applyBorder="1" applyAlignment="1">
      <alignment wrapText="1"/>
    </xf>
    <xf numFmtId="0" fontId="2" fillId="0" borderId="49" xfId="0" applyFont="1" applyBorder="1"/>
    <xf numFmtId="0" fontId="2" fillId="0" borderId="50" xfId="0" applyFont="1" applyBorder="1"/>
    <xf numFmtId="0" fontId="4" fillId="0" borderId="49" xfId="0" applyFont="1" applyBorder="1" applyAlignment="1">
      <alignment horizontal="left" wrapText="1"/>
    </xf>
    <xf numFmtId="0" fontId="5" fillId="0" borderId="10" xfId="0" applyFont="1" applyBorder="1" applyAlignment="1">
      <alignment horizontal="center" vertical="center"/>
    </xf>
    <xf numFmtId="0" fontId="15" fillId="10" borderId="4" xfId="0" applyFont="1" applyFill="1" applyBorder="1" applyAlignment="1">
      <alignment horizontal="center"/>
    </xf>
    <xf numFmtId="0" fontId="6" fillId="0" borderId="28" xfId="0" applyFont="1" applyBorder="1" applyAlignment="1">
      <alignment horizontal="center" vertical="top" wrapText="1"/>
    </xf>
    <xf numFmtId="0" fontId="5" fillId="4" borderId="27" xfId="0" applyFont="1" applyFill="1" applyBorder="1" applyAlignment="1">
      <alignment horizontal="center" vertical="center"/>
    </xf>
    <xf numFmtId="0" fontId="2" fillId="0" borderId="65" xfId="0" applyFont="1" applyBorder="1"/>
    <xf numFmtId="0" fontId="6" fillId="0" borderId="48" xfId="0" applyFont="1" applyBorder="1" applyAlignment="1">
      <alignment horizontal="right" wrapText="1"/>
    </xf>
    <xf numFmtId="0" fontId="6" fillId="5" borderId="23" xfId="0" applyFont="1" applyFill="1" applyBorder="1" applyAlignment="1">
      <alignment horizontal="center"/>
    </xf>
    <xf numFmtId="0" fontId="5" fillId="9" borderId="4" xfId="0" applyFont="1" applyFill="1" applyBorder="1" applyAlignment="1">
      <alignment horizontal="center" vertical="center"/>
    </xf>
    <xf numFmtId="0" fontId="5" fillId="0" borderId="0" xfId="0" applyFont="1" applyAlignment="1">
      <alignment horizontal="center" vertical="top" wrapText="1"/>
    </xf>
    <xf numFmtId="1" fontId="6" fillId="4" borderId="24" xfId="0" applyNumberFormat="1" applyFont="1" applyFill="1" applyBorder="1" applyAlignment="1">
      <alignment horizontal="center"/>
    </xf>
    <xf numFmtId="0" fontId="2" fillId="0" borderId="66" xfId="0" applyFont="1" applyBorder="1"/>
    <xf numFmtId="0" fontId="6" fillId="4" borderId="24" xfId="0" applyFont="1" applyFill="1" applyBorder="1" applyAlignment="1">
      <alignment horizontal="center" vertical="center"/>
    </xf>
    <xf numFmtId="0" fontId="6" fillId="4" borderId="59" xfId="0" applyFont="1" applyFill="1" applyBorder="1" applyAlignment="1">
      <alignment horizontal="center"/>
    </xf>
    <xf numFmtId="0" fontId="2" fillId="0" borderId="67" xfId="0" applyFont="1" applyBorder="1"/>
    <xf numFmtId="0" fontId="6" fillId="4" borderId="60" xfId="0" applyFont="1" applyFill="1" applyBorder="1" applyAlignment="1">
      <alignment horizontal="center" vertical="center"/>
    </xf>
    <xf numFmtId="0" fontId="2" fillId="0" borderId="68" xfId="0" applyFont="1" applyBorder="1"/>
    <xf numFmtId="0" fontId="2" fillId="0" borderId="69" xfId="0" applyFont="1" applyBorder="1"/>
    <xf numFmtId="1" fontId="6" fillId="3" borderId="2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76200</xdr:rowOff>
    </xdr:from>
    <xdr:ext cx="428625" cy="333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9525</xdr:colOff>
      <xdr:row>0</xdr:row>
      <xdr:rowOff>38100</xdr:rowOff>
    </xdr:from>
    <xdr:ext cx="485775" cy="438150"/>
    <xdr:pic>
      <xdr:nvPicPr>
        <xdr:cNvPr id="3" name="image4.png" descr="BWseal">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152400</xdr:colOff>
      <xdr:row>0</xdr:row>
      <xdr:rowOff>76200</xdr:rowOff>
    </xdr:from>
    <xdr:ext cx="457200" cy="342900"/>
    <xdr:pic>
      <xdr:nvPicPr>
        <xdr:cNvPr id="2" name="image2.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9525</xdr:colOff>
      <xdr:row>0</xdr:row>
      <xdr:rowOff>38100</xdr:rowOff>
    </xdr:from>
    <xdr:ext cx="476250" cy="447675"/>
    <xdr:pic>
      <xdr:nvPicPr>
        <xdr:cNvPr id="3" name="image4.png" descr="BWseal">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161925</xdr:colOff>
      <xdr:row>0</xdr:row>
      <xdr:rowOff>66675</xdr:rowOff>
    </xdr:from>
    <xdr:ext cx="466725" cy="352425"/>
    <xdr:pic>
      <xdr:nvPicPr>
        <xdr:cNvPr id="2" name="image5.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361950</xdr:colOff>
      <xdr:row>0</xdr:row>
      <xdr:rowOff>38100</xdr:rowOff>
    </xdr:from>
    <xdr:ext cx="476250" cy="438150"/>
    <xdr:pic>
      <xdr:nvPicPr>
        <xdr:cNvPr id="3" name="image4.png" descr="BWseal">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1</xdr:row>
      <xdr:rowOff>123825</xdr:rowOff>
    </xdr:from>
    <xdr:ext cx="5924550" cy="2647950"/>
    <xdr:pic>
      <xdr:nvPicPr>
        <xdr:cNvPr id="2" name="image6.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78105</xdr:colOff>
      <xdr:row>19</xdr:row>
      <xdr:rowOff>59055</xdr:rowOff>
    </xdr:from>
    <xdr:ext cx="3259455" cy="3110865"/>
    <xdr:pic>
      <xdr:nvPicPr>
        <xdr:cNvPr id="3" name="image3.png" descr="tower_silo_capacities">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xfrm>
          <a:off x="78105" y="3541395"/>
          <a:ext cx="3259455" cy="3110865"/>
        </a:xfrm>
        <a:prstGeom prst="rect">
          <a:avLst/>
        </a:prstGeom>
        <a:noFill/>
      </xdr:spPr>
    </xdr:pic>
    <xdr:clientData fLocksWithSheet="0"/>
  </xdr:oneCellAnchor>
  <xdr:oneCellAnchor>
    <xdr:from>
      <xdr:col>0</xdr:col>
      <xdr:colOff>381000</xdr:colOff>
      <xdr:row>0</xdr:row>
      <xdr:rowOff>66675</xdr:rowOff>
    </xdr:from>
    <xdr:ext cx="466725" cy="352425"/>
    <xdr:pic>
      <xdr:nvPicPr>
        <xdr:cNvPr id="4" name="image5.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171450</xdr:colOff>
      <xdr:row>0</xdr:row>
      <xdr:rowOff>38100</xdr:rowOff>
    </xdr:from>
    <xdr:ext cx="428625" cy="400050"/>
    <xdr:pic>
      <xdr:nvPicPr>
        <xdr:cNvPr id="5" name="image4.png" descr="BWseal">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0</xdr:row>
      <xdr:rowOff>76200</xdr:rowOff>
    </xdr:from>
    <xdr:ext cx="447675" cy="3333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9525</xdr:colOff>
      <xdr:row>0</xdr:row>
      <xdr:rowOff>38100</xdr:rowOff>
    </xdr:from>
    <xdr:ext cx="485775" cy="438150"/>
    <xdr:pic>
      <xdr:nvPicPr>
        <xdr:cNvPr id="3" name="image4.png" descr="BWseal">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161925</xdr:colOff>
      <xdr:row>0</xdr:row>
      <xdr:rowOff>76200</xdr:rowOff>
    </xdr:from>
    <xdr:ext cx="447675" cy="3333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19050</xdr:colOff>
      <xdr:row>0</xdr:row>
      <xdr:rowOff>38100</xdr:rowOff>
    </xdr:from>
    <xdr:ext cx="485775" cy="438150"/>
    <xdr:pic>
      <xdr:nvPicPr>
        <xdr:cNvPr id="3" name="image4.png" descr="BWseal">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152400</xdr:colOff>
      <xdr:row>0</xdr:row>
      <xdr:rowOff>76200</xdr:rowOff>
    </xdr:from>
    <xdr:ext cx="457200" cy="34290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19050</xdr:colOff>
      <xdr:row>0</xdr:row>
      <xdr:rowOff>38100</xdr:rowOff>
    </xdr:from>
    <xdr:ext cx="476250" cy="447675"/>
    <xdr:pic>
      <xdr:nvPicPr>
        <xdr:cNvPr id="3" name="image4.png" descr="BWseal">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0</xdr:row>
      <xdr:rowOff>76200</xdr:rowOff>
    </xdr:from>
    <xdr:ext cx="457200" cy="34290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9525</xdr:colOff>
      <xdr:row>0</xdr:row>
      <xdr:rowOff>38100</xdr:rowOff>
    </xdr:from>
    <xdr:ext cx="485775" cy="447675"/>
    <xdr:pic>
      <xdr:nvPicPr>
        <xdr:cNvPr id="3" name="image4.png" descr="BWseal">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152400</xdr:colOff>
      <xdr:row>0</xdr:row>
      <xdr:rowOff>76200</xdr:rowOff>
    </xdr:from>
    <xdr:ext cx="457200" cy="34290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9525</xdr:colOff>
      <xdr:row>0</xdr:row>
      <xdr:rowOff>38100</xdr:rowOff>
    </xdr:from>
    <xdr:ext cx="466725" cy="447675"/>
    <xdr:pic>
      <xdr:nvPicPr>
        <xdr:cNvPr id="3" name="image4.png" descr="BWseal">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161925</xdr:colOff>
      <xdr:row>0</xdr:row>
      <xdr:rowOff>76200</xdr:rowOff>
    </xdr:from>
    <xdr:ext cx="447675" cy="3333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9525</xdr:colOff>
      <xdr:row>0</xdr:row>
      <xdr:rowOff>38100</xdr:rowOff>
    </xdr:from>
    <xdr:ext cx="476250" cy="438150"/>
    <xdr:pic>
      <xdr:nvPicPr>
        <xdr:cNvPr id="3" name="image4.png" descr="BWseal">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161925</xdr:colOff>
      <xdr:row>0</xdr:row>
      <xdr:rowOff>76200</xdr:rowOff>
    </xdr:from>
    <xdr:ext cx="447675" cy="3333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9525</xdr:colOff>
      <xdr:row>0</xdr:row>
      <xdr:rowOff>38100</xdr:rowOff>
    </xdr:from>
    <xdr:ext cx="476250" cy="438150"/>
    <xdr:pic>
      <xdr:nvPicPr>
        <xdr:cNvPr id="3" name="image4.png" descr="BWseal">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0"/>
  <sheetViews>
    <sheetView showGridLines="0" workbookViewId="0">
      <selection sqref="A1:K1"/>
    </sheetView>
  </sheetViews>
  <sheetFormatPr defaultColWidth="12.6640625" defaultRowHeight="15" customHeight="1" x14ac:dyDescent="0.25"/>
  <cols>
    <col min="1" max="11" width="10.77734375" customWidth="1"/>
    <col min="12" max="26" width="8.77734375" customWidth="1"/>
  </cols>
  <sheetData>
    <row r="1" spans="1:11" ht="43.5" customHeight="1" x14ac:dyDescent="0.25">
      <c r="A1" s="91" t="s">
        <v>0</v>
      </c>
      <c r="B1" s="92"/>
      <c r="C1" s="92"/>
      <c r="D1" s="92"/>
      <c r="E1" s="92"/>
      <c r="F1" s="92"/>
      <c r="G1" s="92"/>
      <c r="H1" s="92"/>
      <c r="I1" s="92"/>
      <c r="J1" s="92"/>
      <c r="K1" s="93"/>
    </row>
    <row r="2" spans="1:11" ht="178.5" customHeight="1" x14ac:dyDescent="0.25">
      <c r="A2" s="94" t="s">
        <v>1</v>
      </c>
      <c r="B2" s="95"/>
      <c r="C2" s="95"/>
      <c r="D2" s="95"/>
      <c r="E2" s="95"/>
      <c r="F2" s="95"/>
      <c r="G2" s="95"/>
      <c r="H2" s="95"/>
      <c r="I2" s="95"/>
      <c r="J2" s="95"/>
      <c r="K2" s="96"/>
    </row>
    <row r="3" spans="1:11" ht="12.75" customHeight="1" x14ac:dyDescent="0.25">
      <c r="A3" s="97"/>
      <c r="B3" s="98"/>
      <c r="C3" s="98"/>
      <c r="D3" s="98"/>
      <c r="E3" s="98"/>
      <c r="F3" s="98"/>
      <c r="G3" s="98"/>
      <c r="H3" s="98"/>
      <c r="I3" s="98"/>
      <c r="J3" s="98"/>
      <c r="K3" s="98"/>
    </row>
    <row r="4" spans="1:11" ht="12.75" customHeight="1" x14ac:dyDescent="0.25"/>
    <row r="5" spans="1:11" ht="12.75" customHeight="1" x14ac:dyDescent="0.25"/>
    <row r="6" spans="1:11" ht="12.75" customHeight="1" x14ac:dyDescent="0.25"/>
    <row r="7" spans="1:11" ht="12.75" customHeight="1" x14ac:dyDescent="0.25"/>
    <row r="8" spans="1:11" ht="12.75" customHeight="1" x14ac:dyDescent="0.25"/>
    <row r="9" spans="1:11" ht="12.75" customHeight="1" x14ac:dyDescent="0.25"/>
    <row r="10" spans="1:11" ht="12.75" customHeight="1" x14ac:dyDescent="0.25"/>
    <row r="11" spans="1:11" ht="12.75" customHeight="1" x14ac:dyDescent="0.25"/>
    <row r="12" spans="1:11" ht="12.75" customHeight="1" x14ac:dyDescent="0.25"/>
    <row r="13" spans="1:11" ht="12.75" customHeight="1" x14ac:dyDescent="0.25"/>
    <row r="14" spans="1:11" ht="12.75" customHeight="1" x14ac:dyDescent="0.25"/>
    <row r="15" spans="1:11" ht="12.75" customHeight="1" x14ac:dyDescent="0.25"/>
    <row r="16" spans="1:11"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3">
    <mergeCell ref="A1:K1"/>
    <mergeCell ref="A2:K2"/>
    <mergeCell ref="A3:K3"/>
  </mergeCells>
  <pageMargins left="0.75" right="0.75" top="1" bottom="1" header="0" footer="0.25"/>
  <pageSetup scale="75" orientation="portrait" r:id="rId1"/>
  <headerFooter>
    <oddFooter>&amp;L22DMIWKSHT2F.xls&amp;REffective Date: 9/26/2022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showGridLines="0" topLeftCell="A9" workbookViewId="0">
      <selection activeCell="I12" sqref="I12:K12"/>
    </sheetView>
  </sheetViews>
  <sheetFormatPr defaultColWidth="12.6640625" defaultRowHeight="15" customHeight="1" x14ac:dyDescent="0.25"/>
  <cols>
    <col min="1" max="1" width="9" customWidth="1"/>
    <col min="2" max="2" width="4.21875" customWidth="1"/>
    <col min="3" max="3" width="11.21875" customWidth="1"/>
    <col min="4" max="4" width="6" customWidth="1"/>
    <col min="5" max="5" width="15.109375" customWidth="1"/>
    <col min="6" max="6" width="2.77734375" customWidth="1"/>
    <col min="7" max="7" width="14.77734375" customWidth="1"/>
    <col min="8" max="8" width="4.21875" customWidth="1"/>
    <col min="9" max="9" width="4.88671875" customWidth="1"/>
    <col min="10" max="10" width="5.21875" customWidth="1"/>
    <col min="11" max="26" width="8.77734375" customWidth="1"/>
  </cols>
  <sheetData>
    <row r="1" spans="1:12" ht="48" customHeight="1" x14ac:dyDescent="0.25">
      <c r="A1" s="160" t="s">
        <v>91</v>
      </c>
      <c r="B1" s="98"/>
      <c r="C1" s="98"/>
      <c r="D1" s="98"/>
      <c r="E1" s="98"/>
      <c r="F1" s="98"/>
      <c r="G1" s="98"/>
      <c r="H1" s="98"/>
      <c r="I1" s="98"/>
      <c r="J1" s="98"/>
      <c r="K1" s="98"/>
    </row>
    <row r="2" spans="1:12" ht="12.75" hidden="1" customHeight="1" x14ac:dyDescent="0.25">
      <c r="A2" s="174"/>
      <c r="B2" s="98"/>
      <c r="C2" s="98"/>
      <c r="D2" s="98"/>
      <c r="E2" s="98"/>
      <c r="F2" s="98"/>
      <c r="G2" s="98"/>
      <c r="H2" s="98"/>
      <c r="I2" s="98"/>
      <c r="J2" s="98"/>
      <c r="K2" s="98"/>
    </row>
    <row r="3" spans="1:12" ht="12.75" hidden="1" customHeight="1" x14ac:dyDescent="0.25">
      <c r="A3" s="98"/>
      <c r="B3" s="98"/>
      <c r="C3" s="98"/>
      <c r="D3" s="98"/>
      <c r="E3" s="98"/>
      <c r="F3" s="98"/>
      <c r="G3" s="98"/>
      <c r="H3" s="98"/>
      <c r="I3" s="98"/>
      <c r="J3" s="98"/>
      <c r="K3" s="98"/>
    </row>
    <row r="4" spans="1:12" ht="12.75" hidden="1" customHeight="1" x14ac:dyDescent="0.25">
      <c r="A4" s="98"/>
      <c r="B4" s="98"/>
      <c r="C4" s="98"/>
      <c r="D4" s="98"/>
      <c r="E4" s="98"/>
      <c r="F4" s="98"/>
      <c r="G4" s="98"/>
      <c r="H4" s="98"/>
      <c r="I4" s="98"/>
      <c r="J4" s="98"/>
      <c r="K4" s="98"/>
    </row>
    <row r="5" spans="1:12" ht="12.75" hidden="1" customHeight="1" x14ac:dyDescent="0.25">
      <c r="A5" s="98"/>
      <c r="B5" s="98"/>
      <c r="C5" s="98"/>
      <c r="D5" s="98"/>
      <c r="E5" s="98"/>
      <c r="F5" s="98"/>
      <c r="G5" s="98"/>
      <c r="H5" s="98"/>
      <c r="I5" s="98"/>
      <c r="J5" s="98"/>
      <c r="K5" s="98"/>
    </row>
    <row r="6" spans="1:12" ht="25.5" hidden="1" customHeight="1" x14ac:dyDescent="0.25">
      <c r="A6" s="98"/>
      <c r="B6" s="98"/>
      <c r="C6" s="98"/>
      <c r="D6" s="98"/>
      <c r="E6" s="98"/>
      <c r="F6" s="98"/>
      <c r="G6" s="98"/>
      <c r="H6" s="98"/>
      <c r="I6" s="98"/>
      <c r="J6" s="98"/>
      <c r="K6" s="98"/>
    </row>
    <row r="7" spans="1:12" ht="3.75" customHeight="1" x14ac:dyDescent="0.25">
      <c r="A7" s="45"/>
      <c r="B7" s="45"/>
      <c r="C7" s="45"/>
      <c r="D7" s="45"/>
      <c r="E7" s="45"/>
      <c r="F7" s="45"/>
      <c r="G7" s="46"/>
      <c r="H7" s="46"/>
      <c r="I7" s="46"/>
      <c r="J7" s="46"/>
      <c r="K7" s="46"/>
    </row>
    <row r="8" spans="1:12" ht="24" customHeight="1" x14ac:dyDescent="0.25">
      <c r="A8" s="149" t="s">
        <v>3</v>
      </c>
      <c r="B8" s="105"/>
      <c r="C8" s="100"/>
      <c r="D8" s="161"/>
      <c r="E8" s="105"/>
      <c r="F8" s="100"/>
      <c r="G8" s="162" t="s">
        <v>4</v>
      </c>
      <c r="H8" s="110"/>
      <c r="I8" s="110"/>
      <c r="J8" s="110"/>
      <c r="K8" s="102"/>
    </row>
    <row r="9" spans="1:12" ht="18" customHeight="1" x14ac:dyDescent="0.25">
      <c r="A9" s="157" t="s">
        <v>5</v>
      </c>
      <c r="B9" s="105"/>
      <c r="C9" s="100"/>
      <c r="D9" s="175"/>
      <c r="E9" s="105"/>
      <c r="F9" s="164"/>
      <c r="G9" s="155" t="s">
        <v>6</v>
      </c>
      <c r="H9" s="100"/>
      <c r="I9" s="156" t="s">
        <v>7</v>
      </c>
      <c r="J9" s="105"/>
      <c r="K9" s="131"/>
    </row>
    <row r="10" spans="1:12" ht="21" customHeight="1" x14ac:dyDescent="0.25">
      <c r="A10" s="157" t="s">
        <v>8</v>
      </c>
      <c r="B10" s="105"/>
      <c r="C10" s="100"/>
      <c r="D10" s="158"/>
      <c r="E10" s="105"/>
      <c r="F10" s="100"/>
      <c r="G10" s="155" t="s">
        <v>9</v>
      </c>
      <c r="H10" s="100"/>
      <c r="I10" s="156" t="s">
        <v>10</v>
      </c>
      <c r="J10" s="105"/>
      <c r="K10" s="131"/>
    </row>
    <row r="11" spans="1:12" ht="21" customHeight="1" x14ac:dyDescent="0.25">
      <c r="A11" s="157" t="s">
        <v>11</v>
      </c>
      <c r="B11" s="105"/>
      <c r="C11" s="100"/>
      <c r="D11" s="159" t="str">
        <f>IF(COUNT(D9:D10)=2,D10-D9+1,"")</f>
        <v/>
      </c>
      <c r="E11" s="105"/>
      <c r="F11" s="131"/>
      <c r="G11" s="155" t="s">
        <v>12</v>
      </c>
      <c r="H11" s="100"/>
      <c r="I11" s="156" t="s">
        <v>13</v>
      </c>
      <c r="J11" s="105"/>
      <c r="K11" s="131"/>
    </row>
    <row r="12" spans="1:12" ht="25.5" customHeight="1" x14ac:dyDescent="0.25">
      <c r="A12" s="148" t="s">
        <v>92</v>
      </c>
      <c r="B12" s="105"/>
      <c r="C12" s="100"/>
      <c r="D12" s="149"/>
      <c r="E12" s="105"/>
      <c r="F12" s="131"/>
      <c r="G12" s="150" t="s">
        <v>15</v>
      </c>
      <c r="H12" s="139"/>
      <c r="I12" s="151" t="s">
        <v>16</v>
      </c>
      <c r="J12" s="138"/>
      <c r="K12" s="136"/>
    </row>
    <row r="13" spans="1:12" ht="56.25" customHeight="1" x14ac:dyDescent="0.25">
      <c r="A13" s="173" t="s">
        <v>70</v>
      </c>
      <c r="B13" s="118"/>
      <c r="C13" s="118"/>
      <c r="D13" s="118"/>
      <c r="E13" s="118"/>
      <c r="F13" s="118"/>
      <c r="G13" s="118"/>
      <c r="H13" s="118"/>
      <c r="I13" s="118"/>
      <c r="J13" s="118"/>
      <c r="K13" s="118"/>
      <c r="L13" s="2"/>
    </row>
    <row r="14" spans="1:12" ht="15" customHeight="1" x14ac:dyDescent="0.25">
      <c r="A14" s="168" t="s">
        <v>93</v>
      </c>
      <c r="B14" s="113"/>
      <c r="C14" s="113"/>
      <c r="D14" s="169"/>
      <c r="E14" s="154" t="s">
        <v>19</v>
      </c>
      <c r="F14" s="146"/>
      <c r="G14" s="145" t="s">
        <v>94</v>
      </c>
      <c r="H14" s="146"/>
      <c r="I14" s="147" t="s">
        <v>43</v>
      </c>
      <c r="J14" s="110"/>
      <c r="K14" s="102"/>
    </row>
    <row r="15" spans="1:12" ht="29.25" customHeight="1" x14ac:dyDescent="0.25">
      <c r="A15" s="165" t="s">
        <v>95</v>
      </c>
      <c r="B15" s="105"/>
      <c r="C15" s="105"/>
      <c r="D15" s="100"/>
      <c r="E15" s="4" t="s">
        <v>96</v>
      </c>
      <c r="F15" s="5" t="s">
        <v>24</v>
      </c>
      <c r="G15" s="6" t="s">
        <v>97</v>
      </c>
      <c r="H15" s="7" t="s">
        <v>26</v>
      </c>
      <c r="I15" s="8" t="s">
        <v>27</v>
      </c>
      <c r="J15" s="166">
        <v>21.25</v>
      </c>
      <c r="K15" s="131"/>
    </row>
    <row r="16" spans="1:12" ht="12" hidden="1" customHeight="1" x14ac:dyDescent="0.25">
      <c r="A16" s="167"/>
      <c r="B16" s="123"/>
      <c r="C16" s="123"/>
      <c r="D16" s="123"/>
      <c r="E16" s="123"/>
      <c r="F16" s="123"/>
      <c r="G16" s="123"/>
      <c r="H16" s="123"/>
      <c r="I16" s="123"/>
      <c r="J16" s="123"/>
      <c r="K16" s="9"/>
    </row>
    <row r="17" spans="1:26" ht="12.75" customHeight="1" x14ac:dyDescent="0.25">
      <c r="A17" s="127"/>
      <c r="B17" s="128"/>
      <c r="C17" s="128"/>
      <c r="D17" s="129"/>
      <c r="E17" s="10"/>
      <c r="F17" s="11" t="s">
        <v>24</v>
      </c>
      <c r="G17" s="12"/>
      <c r="H17" s="13" t="s">
        <v>26</v>
      </c>
      <c r="I17" s="14" t="s">
        <v>27</v>
      </c>
      <c r="J17" s="130">
        <f t="shared" ref="J17:J24" si="0">E17*(G17/100)</f>
        <v>0</v>
      </c>
      <c r="K17" s="131"/>
    </row>
    <row r="18" spans="1:26" ht="12.75" customHeight="1" x14ac:dyDescent="0.25">
      <c r="A18" s="132"/>
      <c r="B18" s="123"/>
      <c r="C18" s="123"/>
      <c r="D18" s="133"/>
      <c r="E18" s="15"/>
      <c r="F18" s="16" t="s">
        <v>24</v>
      </c>
      <c r="G18" s="17"/>
      <c r="H18" s="18" t="s">
        <v>26</v>
      </c>
      <c r="I18" s="19" t="s">
        <v>27</v>
      </c>
      <c r="J18" s="134">
        <f t="shared" si="0"/>
        <v>0</v>
      </c>
      <c r="K18" s="131"/>
    </row>
    <row r="19" spans="1:26" ht="12.75" customHeight="1" x14ac:dyDescent="0.25">
      <c r="A19" s="127"/>
      <c r="B19" s="128"/>
      <c r="C19" s="128"/>
      <c r="D19" s="129"/>
      <c r="E19" s="20"/>
      <c r="F19" s="11" t="s">
        <v>24</v>
      </c>
      <c r="G19" s="12"/>
      <c r="H19" s="13" t="s">
        <v>26</v>
      </c>
      <c r="I19" s="14" t="s">
        <v>27</v>
      </c>
      <c r="J19" s="130">
        <f t="shared" si="0"/>
        <v>0</v>
      </c>
      <c r="K19" s="131"/>
    </row>
    <row r="20" spans="1:26" ht="12.75" customHeight="1" x14ac:dyDescent="0.25">
      <c r="A20" s="132" t="s">
        <v>47</v>
      </c>
      <c r="B20" s="123"/>
      <c r="C20" s="123"/>
      <c r="D20" s="133"/>
      <c r="E20" s="15"/>
      <c r="F20" s="16" t="s">
        <v>24</v>
      </c>
      <c r="G20" s="21"/>
      <c r="H20" s="22" t="s">
        <v>26</v>
      </c>
      <c r="I20" s="19" t="s">
        <v>27</v>
      </c>
      <c r="J20" s="134">
        <f t="shared" si="0"/>
        <v>0</v>
      </c>
      <c r="K20" s="131"/>
    </row>
    <row r="21" spans="1:26" ht="12.75" customHeight="1" x14ac:dyDescent="0.25">
      <c r="A21" s="127" t="s">
        <v>47</v>
      </c>
      <c r="B21" s="128"/>
      <c r="C21" s="128"/>
      <c r="D21" s="129"/>
      <c r="E21" s="20"/>
      <c r="F21" s="11" t="s">
        <v>24</v>
      </c>
      <c r="G21" s="12"/>
      <c r="H21" s="13" t="s">
        <v>26</v>
      </c>
      <c r="I21" s="14" t="s">
        <v>27</v>
      </c>
      <c r="J21" s="130">
        <f t="shared" si="0"/>
        <v>0</v>
      </c>
      <c r="K21" s="131"/>
    </row>
    <row r="22" spans="1:26" ht="12.75" customHeight="1" x14ac:dyDescent="0.25">
      <c r="A22" s="132" t="s">
        <v>47</v>
      </c>
      <c r="B22" s="123"/>
      <c r="C22" s="123"/>
      <c r="D22" s="133"/>
      <c r="E22" s="15"/>
      <c r="F22" s="16" t="s">
        <v>24</v>
      </c>
      <c r="G22" s="21"/>
      <c r="H22" s="22" t="s">
        <v>26</v>
      </c>
      <c r="I22" s="19" t="s">
        <v>27</v>
      </c>
      <c r="J22" s="134">
        <f t="shared" si="0"/>
        <v>0</v>
      </c>
      <c r="K22" s="131"/>
    </row>
    <row r="23" spans="1:26" ht="12.75" customHeight="1" x14ac:dyDescent="0.25">
      <c r="A23" s="127" t="s">
        <v>47</v>
      </c>
      <c r="B23" s="128"/>
      <c r="C23" s="128"/>
      <c r="D23" s="129"/>
      <c r="E23" s="20"/>
      <c r="F23" s="11" t="s">
        <v>24</v>
      </c>
      <c r="G23" s="12"/>
      <c r="H23" s="13" t="s">
        <v>26</v>
      </c>
      <c r="I23" s="14" t="s">
        <v>27</v>
      </c>
      <c r="J23" s="130">
        <f t="shared" si="0"/>
        <v>0</v>
      </c>
      <c r="K23" s="131"/>
    </row>
    <row r="24" spans="1:26" ht="12.75" customHeight="1" x14ac:dyDescent="0.25">
      <c r="A24" s="137" t="s">
        <v>47</v>
      </c>
      <c r="B24" s="138"/>
      <c r="C24" s="138"/>
      <c r="D24" s="139"/>
      <c r="E24" s="23"/>
      <c r="F24" s="24" t="s">
        <v>24</v>
      </c>
      <c r="G24" s="25"/>
      <c r="H24" s="26" t="s">
        <v>26</v>
      </c>
      <c r="I24" s="27" t="s">
        <v>27</v>
      </c>
      <c r="J24" s="135">
        <f t="shared" si="0"/>
        <v>0</v>
      </c>
      <c r="K24" s="136"/>
    </row>
    <row r="25" spans="1:26" ht="27.75" customHeight="1" x14ac:dyDescent="0.25">
      <c r="A25" s="28"/>
      <c r="B25" s="140"/>
      <c r="C25" s="98"/>
      <c r="D25" s="98"/>
      <c r="E25" s="28"/>
      <c r="F25" s="29"/>
      <c r="G25" s="171" t="s">
        <v>48</v>
      </c>
      <c r="H25" s="172"/>
      <c r="I25" s="142">
        <f>SUM(J17,J18,J19,J20,J21,J22,J23,J24)</f>
        <v>0</v>
      </c>
      <c r="J25" s="95"/>
      <c r="K25" s="143"/>
    </row>
    <row r="26" spans="1:26" ht="32.25" customHeight="1" x14ac:dyDescent="0.3">
      <c r="A26" s="30">
        <f>D12</f>
        <v>0</v>
      </c>
      <c r="B26" s="31" t="s">
        <v>29</v>
      </c>
      <c r="C26" s="32">
        <f>I25</f>
        <v>0</v>
      </c>
      <c r="D26" s="31" t="s">
        <v>27</v>
      </c>
      <c r="E26" s="32">
        <f>A26-C26</f>
        <v>0</v>
      </c>
      <c r="F26" s="31" t="s">
        <v>30</v>
      </c>
      <c r="G26" s="30">
        <f>D12</f>
        <v>0</v>
      </c>
      <c r="H26" s="31" t="s">
        <v>27</v>
      </c>
      <c r="I26" s="144" t="str">
        <f>IF(G26=0,"",ROUND(E26/G26,4))</f>
        <v/>
      </c>
      <c r="J26" s="96"/>
      <c r="K26" s="33" t="s">
        <v>31</v>
      </c>
    </row>
    <row r="27" spans="1:26" ht="31.5" customHeight="1" x14ac:dyDescent="0.25">
      <c r="A27" s="34" t="s">
        <v>32</v>
      </c>
      <c r="B27" s="35" t="s">
        <v>33</v>
      </c>
      <c r="C27" s="36" t="s">
        <v>49</v>
      </c>
      <c r="D27" s="35"/>
      <c r="E27" s="34" t="s">
        <v>35</v>
      </c>
      <c r="F27" s="35"/>
      <c r="G27" s="34" t="s">
        <v>32</v>
      </c>
      <c r="H27" s="35"/>
      <c r="I27" s="122" t="s">
        <v>35</v>
      </c>
      <c r="J27" s="123"/>
      <c r="K27" s="2"/>
      <c r="L27" s="2"/>
      <c r="M27" s="2"/>
      <c r="N27" s="2"/>
      <c r="O27" s="2"/>
      <c r="P27" s="2"/>
      <c r="Q27" s="2"/>
      <c r="R27" s="2"/>
      <c r="S27" s="2"/>
      <c r="T27" s="2"/>
      <c r="U27" s="2"/>
      <c r="V27" s="2"/>
      <c r="W27" s="2"/>
      <c r="X27" s="2"/>
      <c r="Y27" s="2"/>
      <c r="Z27" s="2"/>
    </row>
    <row r="28" spans="1:26" ht="39" customHeight="1" x14ac:dyDescent="0.4">
      <c r="A28" s="37"/>
      <c r="B28" s="35"/>
      <c r="C28" s="36"/>
      <c r="D28" s="38" t="s">
        <v>27</v>
      </c>
      <c r="E28" s="39" t="str">
        <f>IF(ISERROR(I26*100)," ",I26*100)</f>
        <v xml:space="preserve"> </v>
      </c>
      <c r="F28" s="124" t="s">
        <v>26</v>
      </c>
      <c r="G28" s="125"/>
      <c r="H28" s="40"/>
      <c r="I28" s="41"/>
      <c r="J28" s="41"/>
      <c r="K28" s="2"/>
      <c r="L28" s="2"/>
      <c r="M28" s="2"/>
      <c r="N28" s="2"/>
      <c r="O28" s="2"/>
      <c r="P28" s="2"/>
      <c r="Q28" s="2"/>
      <c r="R28" s="2"/>
      <c r="S28" s="2"/>
      <c r="T28" s="2"/>
      <c r="U28" s="2"/>
      <c r="V28" s="2"/>
      <c r="W28" s="2"/>
      <c r="X28" s="2"/>
      <c r="Y28" s="2"/>
      <c r="Z28" s="2"/>
    </row>
    <row r="29" spans="1:26" ht="16.5" customHeight="1" x14ac:dyDescent="0.3">
      <c r="D29" s="43" t="s">
        <v>36</v>
      </c>
      <c r="F29" s="44"/>
    </row>
    <row r="31" spans="1:26" ht="12.75" customHeight="1" x14ac:dyDescent="0.25">
      <c r="A31" s="97" t="s">
        <v>67</v>
      </c>
      <c r="B31" s="98"/>
      <c r="C31" s="98"/>
      <c r="D31" s="98"/>
      <c r="E31" s="98"/>
      <c r="F31" s="98"/>
      <c r="G31" s="98"/>
      <c r="H31" s="98"/>
      <c r="I31" s="98"/>
      <c r="J31" s="98"/>
      <c r="K31" s="98"/>
    </row>
    <row r="32" spans="1:26" ht="12.75" customHeight="1" x14ac:dyDescent="0.25">
      <c r="A32" s="98"/>
      <c r="B32" s="98"/>
      <c r="C32" s="98"/>
      <c r="D32" s="98"/>
      <c r="E32" s="98"/>
      <c r="F32" s="98"/>
      <c r="G32" s="98"/>
      <c r="H32" s="98"/>
      <c r="I32" s="98"/>
      <c r="J32" s="98"/>
      <c r="K32" s="98"/>
    </row>
    <row r="33" spans="1:11" ht="12.75" customHeight="1" x14ac:dyDescent="0.25">
      <c r="A33" s="98"/>
      <c r="B33" s="98"/>
      <c r="C33" s="98"/>
      <c r="D33" s="98"/>
      <c r="E33" s="98"/>
      <c r="F33" s="98"/>
      <c r="G33" s="98"/>
      <c r="H33" s="98"/>
      <c r="I33" s="98"/>
      <c r="J33" s="98"/>
      <c r="K33" s="98"/>
    </row>
    <row r="34" spans="1:11" ht="12.75" customHeight="1" x14ac:dyDescent="0.25"/>
    <row r="35" spans="1:11" ht="12.75" customHeight="1" x14ac:dyDescent="0.25"/>
    <row r="36" spans="1:11" ht="12.75" customHeight="1" x14ac:dyDescent="0.25"/>
    <row r="37" spans="1:11" ht="12.75" customHeight="1" x14ac:dyDescent="0.25"/>
    <row r="38" spans="1:11" ht="12.75" customHeight="1" x14ac:dyDescent="0.25"/>
    <row r="39" spans="1:11" ht="12.75" customHeight="1" x14ac:dyDescent="0.25"/>
    <row r="40" spans="1:11" ht="12.75" customHeight="1" x14ac:dyDescent="0.25"/>
    <row r="41" spans="1:11" ht="12.75" customHeight="1" x14ac:dyDescent="0.25"/>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2">
    <mergeCell ref="G9:H9"/>
    <mergeCell ref="I9:K9"/>
    <mergeCell ref="A1:K1"/>
    <mergeCell ref="A2:K6"/>
    <mergeCell ref="A8:C8"/>
    <mergeCell ref="D8:F8"/>
    <mergeCell ref="G8:K8"/>
    <mergeCell ref="A9:C9"/>
    <mergeCell ref="D9:F9"/>
    <mergeCell ref="A10:C10"/>
    <mergeCell ref="D10:F10"/>
    <mergeCell ref="G10:H10"/>
    <mergeCell ref="I10:K10"/>
    <mergeCell ref="D11:F11"/>
    <mergeCell ref="G11:H11"/>
    <mergeCell ref="I11:K11"/>
    <mergeCell ref="A11:C11"/>
    <mergeCell ref="A12:C12"/>
    <mergeCell ref="D12:F12"/>
    <mergeCell ref="G12:H12"/>
    <mergeCell ref="I12:K12"/>
    <mergeCell ref="A13:K13"/>
    <mergeCell ref="A23:D23"/>
    <mergeCell ref="A24:D24"/>
    <mergeCell ref="B25:D25"/>
    <mergeCell ref="G25:H25"/>
    <mergeCell ref="I14:K14"/>
    <mergeCell ref="J20:K20"/>
    <mergeCell ref="J21:K21"/>
    <mergeCell ref="J22:K22"/>
    <mergeCell ref="J23:K23"/>
    <mergeCell ref="A16:J16"/>
    <mergeCell ref="J17:K17"/>
    <mergeCell ref="J18:K18"/>
    <mergeCell ref="J19:K19"/>
    <mergeCell ref="A22:D22"/>
    <mergeCell ref="F28:G28"/>
    <mergeCell ref="A31:K33"/>
    <mergeCell ref="A14:D14"/>
    <mergeCell ref="A15:D15"/>
    <mergeCell ref="A17:D17"/>
    <mergeCell ref="A18:D18"/>
    <mergeCell ref="A19:D19"/>
    <mergeCell ref="A20:D20"/>
    <mergeCell ref="A21:D21"/>
    <mergeCell ref="J24:K24"/>
    <mergeCell ref="I25:K25"/>
    <mergeCell ref="I26:J26"/>
    <mergeCell ref="I27:J27"/>
    <mergeCell ref="E14:F14"/>
    <mergeCell ref="G14:H14"/>
    <mergeCell ref="J15:K15"/>
  </mergeCells>
  <pageMargins left="0.75" right="0.75" top="1" bottom="1" header="0" footer="0.25"/>
  <pageSetup orientation="portrait" r:id="rId1"/>
  <headerFooter>
    <oddFooter>&amp;L22DMIWKSHT2F.xls&amp;REffective Date: 9/26/2022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000"/>
  <sheetViews>
    <sheetView showGridLines="0" tabSelected="1" workbookViewId="0">
      <selection activeCell="D7" sqref="D7:F7"/>
    </sheetView>
  </sheetViews>
  <sheetFormatPr defaultColWidth="12.6640625" defaultRowHeight="15" customHeight="1" x14ac:dyDescent="0.25"/>
  <cols>
    <col min="1" max="1" width="7.6640625" customWidth="1"/>
    <col min="2" max="2" width="5.6640625" customWidth="1"/>
    <col min="3" max="3" width="7.21875" customWidth="1"/>
    <col min="4" max="4" width="10" customWidth="1"/>
    <col min="5" max="5" width="15.6640625" customWidth="1"/>
    <col min="6" max="6" width="2.77734375" customWidth="1"/>
    <col min="7" max="7" width="15.33203125" customWidth="1"/>
    <col min="8" max="8" width="4.21875" customWidth="1"/>
    <col min="9" max="9" width="3.6640625" customWidth="1"/>
    <col min="10" max="10" width="19" customWidth="1"/>
    <col min="11" max="11" width="6.109375" customWidth="1"/>
    <col min="12" max="26" width="8.77734375" customWidth="1"/>
  </cols>
  <sheetData>
    <row r="1" spans="1:20" ht="45" customHeight="1" x14ac:dyDescent="0.25">
      <c r="A1" s="160" t="s">
        <v>98</v>
      </c>
      <c r="B1" s="98"/>
      <c r="C1" s="98"/>
      <c r="D1" s="98"/>
      <c r="E1" s="98"/>
      <c r="F1" s="98"/>
      <c r="G1" s="98"/>
      <c r="H1" s="98"/>
      <c r="I1" s="98"/>
      <c r="J1" s="98"/>
      <c r="K1" s="48"/>
    </row>
    <row r="2" spans="1:20" ht="12.75" customHeight="1" x14ac:dyDescent="0.25">
      <c r="A2" s="206" t="s">
        <v>99</v>
      </c>
      <c r="B2" s="123"/>
      <c r="C2" s="123"/>
      <c r="D2" s="123"/>
      <c r="E2" s="123"/>
      <c r="F2" s="123"/>
      <c r="G2" s="123"/>
      <c r="H2" s="123"/>
      <c r="I2" s="123"/>
      <c r="J2" s="133"/>
    </row>
    <row r="3" spans="1:20" ht="52.5" customHeight="1" x14ac:dyDescent="0.25">
      <c r="A3" s="207"/>
      <c r="B3" s="98"/>
      <c r="C3" s="98"/>
      <c r="D3" s="98"/>
      <c r="E3" s="98"/>
      <c r="F3" s="98"/>
      <c r="G3" s="98"/>
      <c r="H3" s="98"/>
      <c r="I3" s="98"/>
      <c r="J3" s="208"/>
    </row>
    <row r="4" spans="1:20" ht="12.75" customHeight="1" x14ac:dyDescent="0.25">
      <c r="A4" s="209" t="s">
        <v>100</v>
      </c>
      <c r="B4" s="98"/>
      <c r="C4" s="98"/>
      <c r="D4" s="98"/>
      <c r="E4" s="98"/>
      <c r="F4" s="98"/>
      <c r="G4" s="98"/>
      <c r="H4" s="98"/>
      <c r="I4" s="98"/>
      <c r="J4" s="208"/>
    </row>
    <row r="5" spans="1:20" ht="12.75" customHeight="1" x14ac:dyDescent="0.25">
      <c r="A5" s="199"/>
      <c r="B5" s="172"/>
      <c r="C5" s="172"/>
      <c r="D5" s="172"/>
      <c r="E5" s="172"/>
      <c r="F5" s="172"/>
      <c r="G5" s="172"/>
      <c r="H5" s="172"/>
      <c r="I5" s="172"/>
      <c r="J5" s="121"/>
    </row>
    <row r="6" spans="1:20" ht="4.8" customHeight="1" x14ac:dyDescent="0.25">
      <c r="A6" s="49"/>
      <c r="B6" s="49"/>
      <c r="C6" s="49"/>
      <c r="D6" s="49"/>
      <c r="E6" s="49"/>
      <c r="F6" s="49"/>
      <c r="G6" s="49"/>
      <c r="H6" s="49"/>
      <c r="I6" s="49"/>
      <c r="J6" s="49"/>
    </row>
    <row r="7" spans="1:20" ht="30" customHeight="1" x14ac:dyDescent="0.25">
      <c r="A7" s="210" t="s">
        <v>3</v>
      </c>
      <c r="B7" s="110"/>
      <c r="C7" s="146"/>
      <c r="D7" s="161"/>
      <c r="E7" s="105"/>
      <c r="F7" s="100"/>
      <c r="G7" s="162" t="s">
        <v>4</v>
      </c>
      <c r="H7" s="110"/>
      <c r="I7" s="110"/>
      <c r="J7" s="102"/>
    </row>
    <row r="8" spans="1:20" ht="26.25" customHeight="1" x14ac:dyDescent="0.25">
      <c r="A8" s="202" t="s">
        <v>101</v>
      </c>
      <c r="B8" s="105"/>
      <c r="C8" s="100"/>
      <c r="D8" s="203">
        <f>'Ration 1'!D6</f>
        <v>0</v>
      </c>
      <c r="E8" s="105"/>
      <c r="F8" s="131"/>
      <c r="G8" s="155" t="s">
        <v>6</v>
      </c>
      <c r="H8" s="100"/>
      <c r="I8" s="1" t="s">
        <v>7</v>
      </c>
      <c r="J8" s="50"/>
      <c r="K8" s="51"/>
    </row>
    <row r="9" spans="1:20" ht="26.25" customHeight="1" x14ac:dyDescent="0.25">
      <c r="A9" s="204"/>
      <c r="B9" s="123"/>
      <c r="C9" s="123"/>
      <c r="D9" s="123"/>
      <c r="E9" s="123"/>
      <c r="F9" s="205"/>
      <c r="G9" s="155" t="s">
        <v>9</v>
      </c>
      <c r="H9" s="100"/>
      <c r="I9" s="1" t="s">
        <v>10</v>
      </c>
      <c r="J9" s="50"/>
      <c r="K9" s="51"/>
    </row>
    <row r="10" spans="1:20" ht="26.25" customHeight="1" x14ac:dyDescent="0.25">
      <c r="A10" s="115"/>
      <c r="B10" s="98"/>
      <c r="C10" s="98"/>
      <c r="D10" s="98"/>
      <c r="E10" s="98"/>
      <c r="F10" s="116"/>
      <c r="G10" s="155" t="s">
        <v>12</v>
      </c>
      <c r="H10" s="100"/>
      <c r="I10" s="1" t="s">
        <v>13</v>
      </c>
      <c r="J10" s="50"/>
      <c r="K10" s="51"/>
    </row>
    <row r="11" spans="1:20" ht="25.5" customHeight="1" x14ac:dyDescent="0.25">
      <c r="A11" s="117"/>
      <c r="B11" s="118"/>
      <c r="C11" s="118"/>
      <c r="D11" s="118"/>
      <c r="E11" s="118"/>
      <c r="F11" s="119"/>
      <c r="G11" s="150" t="s">
        <v>15</v>
      </c>
      <c r="H11" s="139"/>
      <c r="I11" s="3"/>
      <c r="J11" s="52" t="s">
        <v>102</v>
      </c>
      <c r="K11" s="53"/>
      <c r="R11" s="47" t="b">
        <v>1</v>
      </c>
      <c r="S11" s="47" t="b">
        <v>0</v>
      </c>
      <c r="T11" s="47"/>
    </row>
    <row r="12" spans="1:20" ht="31.5" customHeight="1" x14ac:dyDescent="0.25">
      <c r="A12" s="153" t="s">
        <v>103</v>
      </c>
      <c r="B12" s="110"/>
      <c r="C12" s="110"/>
      <c r="D12" s="146"/>
      <c r="E12" s="147" t="s">
        <v>147</v>
      </c>
      <c r="F12" s="146"/>
      <c r="G12" s="170" t="s">
        <v>104</v>
      </c>
      <c r="H12" s="146"/>
      <c r="I12" s="147" t="s">
        <v>105</v>
      </c>
      <c r="J12" s="102"/>
      <c r="R12" s="47" t="b">
        <v>0</v>
      </c>
      <c r="S12" s="47" t="b">
        <v>0</v>
      </c>
      <c r="T12" s="47"/>
    </row>
    <row r="13" spans="1:20" ht="24.75" customHeight="1" x14ac:dyDescent="0.25">
      <c r="A13" s="186" t="s">
        <v>106</v>
      </c>
      <c r="B13" s="123"/>
      <c r="C13" s="123"/>
      <c r="D13" s="133"/>
      <c r="E13" s="197">
        <v>66</v>
      </c>
      <c r="F13" s="197" t="s">
        <v>24</v>
      </c>
      <c r="G13" s="198">
        <v>50</v>
      </c>
      <c r="H13" s="200" t="s">
        <v>26</v>
      </c>
      <c r="I13" s="201" t="s">
        <v>27</v>
      </c>
      <c r="J13" s="183">
        <v>33</v>
      </c>
      <c r="R13" s="47" t="b">
        <v>0</v>
      </c>
      <c r="S13" s="47" t="b">
        <v>0</v>
      </c>
      <c r="T13" s="47"/>
    </row>
    <row r="14" spans="1:20" ht="3.75" hidden="1" customHeight="1" x14ac:dyDescent="0.25">
      <c r="A14" s="187"/>
      <c r="B14" s="172"/>
      <c r="C14" s="172"/>
      <c r="D14" s="121"/>
      <c r="E14" s="189"/>
      <c r="F14" s="189"/>
      <c r="G14" s="199"/>
      <c r="H14" s="172"/>
      <c r="I14" s="199"/>
      <c r="J14" s="184"/>
      <c r="R14" s="47"/>
      <c r="S14" s="47"/>
      <c r="T14" s="47"/>
    </row>
    <row r="15" spans="1:20" ht="5.25" hidden="1" customHeight="1" x14ac:dyDescent="0.25">
      <c r="A15" s="185"/>
      <c r="B15" s="105"/>
      <c r="C15" s="105"/>
      <c r="D15" s="105"/>
      <c r="E15" s="105"/>
      <c r="F15" s="105"/>
      <c r="G15" s="105"/>
      <c r="H15" s="105"/>
      <c r="I15" s="105"/>
      <c r="J15" s="131"/>
      <c r="R15" s="47"/>
      <c r="S15" s="47"/>
      <c r="T15" s="47"/>
    </row>
    <row r="16" spans="1:20" ht="15" customHeight="1" x14ac:dyDescent="0.25">
      <c r="A16" s="196" t="s">
        <v>107</v>
      </c>
      <c r="B16" s="123"/>
      <c r="C16" s="123"/>
      <c r="D16" s="133"/>
      <c r="E16" s="188"/>
      <c r="F16" s="190" t="s">
        <v>24</v>
      </c>
      <c r="G16" s="191" t="str">
        <f>'Ration 1'!E22</f>
        <v xml:space="preserve"> </v>
      </c>
      <c r="H16" s="192" t="s">
        <v>26</v>
      </c>
      <c r="I16" s="194" t="s">
        <v>27</v>
      </c>
      <c r="J16" s="195">
        <f>IF(ISERROR(E16*(G16/100)),0,E16*(G16/100))</f>
        <v>0</v>
      </c>
      <c r="R16" s="47"/>
      <c r="S16" s="47"/>
      <c r="T16" s="47"/>
    </row>
    <row r="17" spans="1:20" ht="9.75" customHeight="1" x14ac:dyDescent="0.25">
      <c r="A17" s="187"/>
      <c r="B17" s="172"/>
      <c r="C17" s="172"/>
      <c r="D17" s="121"/>
      <c r="E17" s="189"/>
      <c r="F17" s="189"/>
      <c r="G17" s="177"/>
      <c r="H17" s="193"/>
      <c r="I17" s="177"/>
      <c r="J17" s="179"/>
      <c r="R17" s="47"/>
      <c r="S17" s="47"/>
      <c r="T17" s="47"/>
    </row>
    <row r="18" spans="1:20" ht="12.75" customHeight="1" x14ac:dyDescent="0.25">
      <c r="A18" s="213" t="s">
        <v>108</v>
      </c>
      <c r="B18" s="123"/>
      <c r="C18" s="123"/>
      <c r="D18" s="133"/>
      <c r="E18" s="219" t="str">
        <f>'Ration 2'!D11</f>
        <v/>
      </c>
      <c r="F18" s="221" t="s">
        <v>24</v>
      </c>
      <c r="G18" s="222" t="str">
        <f>'Ration 2'!E28</f>
        <v xml:space="preserve"> </v>
      </c>
      <c r="H18" s="224" t="s">
        <v>26</v>
      </c>
      <c r="I18" s="176" t="s">
        <v>27</v>
      </c>
      <c r="J18" s="178">
        <f>IF(ISERROR(E18*(G18/100)),0,E18*(G18/100))</f>
        <v>0</v>
      </c>
    </row>
    <row r="19" spans="1:20" ht="7.5" customHeight="1" x14ac:dyDescent="0.25">
      <c r="A19" s="187"/>
      <c r="B19" s="172"/>
      <c r="C19" s="172"/>
      <c r="D19" s="121"/>
      <c r="E19" s="189"/>
      <c r="F19" s="189"/>
      <c r="G19" s="177"/>
      <c r="H19" s="193"/>
      <c r="I19" s="177"/>
      <c r="J19" s="179"/>
    </row>
    <row r="20" spans="1:20" ht="12.75" customHeight="1" x14ac:dyDescent="0.25">
      <c r="A20" s="196" t="s">
        <v>109</v>
      </c>
      <c r="B20" s="123"/>
      <c r="C20" s="123"/>
      <c r="D20" s="133"/>
      <c r="E20" s="227" t="str">
        <f>'Ration 3'!D11</f>
        <v/>
      </c>
      <c r="F20" s="190" t="s">
        <v>24</v>
      </c>
      <c r="G20" s="191" t="str">
        <f>'Ration 3'!E28</f>
        <v xml:space="preserve"> </v>
      </c>
      <c r="H20" s="192" t="s">
        <v>26</v>
      </c>
      <c r="I20" s="194" t="s">
        <v>27</v>
      </c>
      <c r="J20" s="195">
        <f>IF(ISERROR(E20*(G20/100)),0,E20*(G20/100))</f>
        <v>0</v>
      </c>
    </row>
    <row r="21" spans="1:20" ht="8.25" customHeight="1" x14ac:dyDescent="0.25">
      <c r="A21" s="187"/>
      <c r="B21" s="172"/>
      <c r="C21" s="172"/>
      <c r="D21" s="121"/>
      <c r="E21" s="189"/>
      <c r="F21" s="189"/>
      <c r="G21" s="177"/>
      <c r="H21" s="193"/>
      <c r="I21" s="177"/>
      <c r="J21" s="179"/>
    </row>
    <row r="22" spans="1:20" ht="12.75" customHeight="1" x14ac:dyDescent="0.25">
      <c r="A22" s="213" t="s">
        <v>110</v>
      </c>
      <c r="B22" s="123"/>
      <c r="C22" s="123"/>
      <c r="D22" s="133"/>
      <c r="E22" s="219" t="str">
        <f>'Ration 4'!D11</f>
        <v/>
      </c>
      <c r="F22" s="221" t="s">
        <v>24</v>
      </c>
      <c r="G22" s="222" t="str">
        <f>'Ration 4'!E28</f>
        <v xml:space="preserve"> </v>
      </c>
      <c r="H22" s="224" t="s">
        <v>26</v>
      </c>
      <c r="I22" s="176" t="s">
        <v>27</v>
      </c>
      <c r="J22" s="178">
        <f>IF(ISERROR(E22*(G22/100)),0,E22*(G22/100))</f>
        <v>0</v>
      </c>
    </row>
    <row r="23" spans="1:20" ht="8.25" customHeight="1" x14ac:dyDescent="0.25">
      <c r="A23" s="187"/>
      <c r="B23" s="172"/>
      <c r="C23" s="172"/>
      <c r="D23" s="121"/>
      <c r="E23" s="189"/>
      <c r="F23" s="189"/>
      <c r="G23" s="177"/>
      <c r="H23" s="193"/>
      <c r="I23" s="177"/>
      <c r="J23" s="179"/>
    </row>
    <row r="24" spans="1:20" ht="12.75" customHeight="1" x14ac:dyDescent="0.25">
      <c r="A24" s="196" t="s">
        <v>111</v>
      </c>
      <c r="B24" s="123"/>
      <c r="C24" s="123"/>
      <c r="D24" s="133"/>
      <c r="E24" s="227" t="str">
        <f>'Ration 5'!D11</f>
        <v/>
      </c>
      <c r="F24" s="190" t="s">
        <v>24</v>
      </c>
      <c r="G24" s="191" t="str">
        <f>'Ration 5'!E28</f>
        <v xml:space="preserve"> </v>
      </c>
      <c r="H24" s="192" t="s">
        <v>26</v>
      </c>
      <c r="I24" s="194" t="s">
        <v>27</v>
      </c>
      <c r="J24" s="195">
        <f>IF(ISERROR(E24*(G24/100)),0,E24*(G24/100))</f>
        <v>0</v>
      </c>
    </row>
    <row r="25" spans="1:20" ht="9.75" customHeight="1" x14ac:dyDescent="0.25">
      <c r="A25" s="187"/>
      <c r="B25" s="172"/>
      <c r="C25" s="172"/>
      <c r="D25" s="121"/>
      <c r="E25" s="189"/>
      <c r="F25" s="189"/>
      <c r="G25" s="177"/>
      <c r="H25" s="193"/>
      <c r="I25" s="177"/>
      <c r="J25" s="179"/>
    </row>
    <row r="26" spans="1:20" ht="12.75" customHeight="1" x14ac:dyDescent="0.25">
      <c r="A26" s="213" t="s">
        <v>112</v>
      </c>
      <c r="B26" s="123"/>
      <c r="C26" s="123"/>
      <c r="D26" s="133"/>
      <c r="E26" s="219" t="str">
        <f>'Ration 6'!D11</f>
        <v/>
      </c>
      <c r="F26" s="221" t="s">
        <v>24</v>
      </c>
      <c r="G26" s="222" t="str">
        <f>'Ration 6'!E28</f>
        <v xml:space="preserve"> </v>
      </c>
      <c r="H26" s="224" t="s">
        <v>26</v>
      </c>
      <c r="I26" s="176" t="s">
        <v>27</v>
      </c>
      <c r="J26" s="178">
        <f>IF(ISERROR(E26*(G26/100)),0,E26*(G26/100))</f>
        <v>0</v>
      </c>
    </row>
    <row r="27" spans="1:20" ht="7.5" customHeight="1" x14ac:dyDescent="0.25">
      <c r="A27" s="187"/>
      <c r="B27" s="172"/>
      <c r="C27" s="172"/>
      <c r="D27" s="121"/>
      <c r="E27" s="189"/>
      <c r="F27" s="189"/>
      <c r="G27" s="177"/>
      <c r="H27" s="193"/>
      <c r="I27" s="177"/>
      <c r="J27" s="179"/>
    </row>
    <row r="28" spans="1:20" ht="12.75" customHeight="1" x14ac:dyDescent="0.25">
      <c r="A28" s="196" t="s">
        <v>113</v>
      </c>
      <c r="B28" s="123"/>
      <c r="C28" s="123"/>
      <c r="D28" s="133"/>
      <c r="E28" s="227" t="str">
        <f>'Ration 7'!D11</f>
        <v/>
      </c>
      <c r="F28" s="190" t="s">
        <v>24</v>
      </c>
      <c r="G28" s="191" t="str">
        <f>'Ration 7'!E28</f>
        <v xml:space="preserve"> </v>
      </c>
      <c r="H28" s="192" t="s">
        <v>26</v>
      </c>
      <c r="I28" s="194" t="s">
        <v>27</v>
      </c>
      <c r="J28" s="195">
        <f>IF(ISERROR(E28*(G28/100)),0,E28*(G28/100))</f>
        <v>0</v>
      </c>
    </row>
    <row r="29" spans="1:20" ht="9.75" customHeight="1" x14ac:dyDescent="0.25">
      <c r="A29" s="187"/>
      <c r="B29" s="172"/>
      <c r="C29" s="172"/>
      <c r="D29" s="121"/>
      <c r="E29" s="189"/>
      <c r="F29" s="189"/>
      <c r="G29" s="177"/>
      <c r="H29" s="193"/>
      <c r="I29" s="177"/>
      <c r="J29" s="179"/>
    </row>
    <row r="30" spans="1:20" ht="12.75" customHeight="1" x14ac:dyDescent="0.25">
      <c r="A30" s="213" t="s">
        <v>114</v>
      </c>
      <c r="B30" s="123"/>
      <c r="C30" s="123"/>
      <c r="D30" s="133"/>
      <c r="E30" s="219" t="str">
        <f>'Ration 8'!D11</f>
        <v/>
      </c>
      <c r="F30" s="221" t="s">
        <v>24</v>
      </c>
      <c r="G30" s="222" t="str">
        <f>'Ration 8'!E28</f>
        <v xml:space="preserve"> </v>
      </c>
      <c r="H30" s="224" t="s">
        <v>26</v>
      </c>
      <c r="I30" s="176" t="s">
        <v>27</v>
      </c>
      <c r="J30" s="178">
        <f>IF(ISERROR(E30*(G30/100)),0,E30*(G30/100))</f>
        <v>0</v>
      </c>
    </row>
    <row r="31" spans="1:20" ht="7.5" customHeight="1" x14ac:dyDescent="0.25">
      <c r="A31" s="117"/>
      <c r="B31" s="118"/>
      <c r="C31" s="118"/>
      <c r="D31" s="214"/>
      <c r="E31" s="220"/>
      <c r="F31" s="220"/>
      <c r="G31" s="223"/>
      <c r="H31" s="225"/>
      <c r="I31" s="223"/>
      <c r="J31" s="226"/>
    </row>
    <row r="32" spans="1:20" ht="30" customHeight="1" x14ac:dyDescent="0.25">
      <c r="A32" s="28"/>
      <c r="B32" s="215" t="s">
        <v>115</v>
      </c>
      <c r="C32" s="172"/>
      <c r="D32" s="121"/>
      <c r="E32" s="54">
        <f>SUM(E16:E31)</f>
        <v>0</v>
      </c>
      <c r="F32" s="29"/>
      <c r="G32" s="215" t="s">
        <v>116</v>
      </c>
      <c r="H32" s="121"/>
      <c r="I32" s="216">
        <f>(J16+J18+J20+J22+J24+J26+J28+J30)</f>
        <v>0</v>
      </c>
      <c r="J32" s="146"/>
    </row>
    <row r="33" spans="1:26" ht="8.25" customHeight="1" x14ac:dyDescent="0.25">
      <c r="A33" s="55"/>
      <c r="B33" s="56"/>
      <c r="C33" s="57"/>
      <c r="D33" s="57"/>
      <c r="E33" s="58"/>
      <c r="F33" s="59"/>
      <c r="G33" s="56"/>
      <c r="H33" s="56"/>
      <c r="I33" s="60"/>
      <c r="J33" s="58"/>
      <c r="K33" s="61"/>
      <c r="L33" s="61"/>
      <c r="M33" s="61"/>
      <c r="N33" s="61"/>
      <c r="O33" s="61"/>
      <c r="P33" s="61"/>
      <c r="Q33" s="61"/>
      <c r="R33" s="61"/>
      <c r="S33" s="61"/>
      <c r="T33" s="61"/>
      <c r="U33" s="61"/>
      <c r="V33" s="61"/>
      <c r="W33" s="61"/>
      <c r="X33" s="61"/>
      <c r="Y33" s="61"/>
      <c r="Z33" s="61"/>
    </row>
    <row r="34" spans="1:26" ht="30.75" customHeight="1" x14ac:dyDescent="0.4">
      <c r="A34" s="217">
        <f>I32</f>
        <v>0</v>
      </c>
      <c r="B34" s="96"/>
      <c r="C34" s="62" t="s">
        <v>30</v>
      </c>
      <c r="D34" s="63">
        <f>E32</f>
        <v>0</v>
      </c>
      <c r="E34" s="64" t="str">
        <f>IF(D34=0,"",ROUND(A34/D34,4))</f>
        <v/>
      </c>
      <c r="F34" s="65" t="s">
        <v>117</v>
      </c>
      <c r="G34" s="66">
        <v>100</v>
      </c>
      <c r="H34" s="67" t="s">
        <v>118</v>
      </c>
      <c r="I34" s="211" t="str">
        <f>IF(ISERROR(E34*G34)," ",E34*G34)</f>
        <v xml:space="preserve"> </v>
      </c>
      <c r="J34" s="96"/>
      <c r="K34" s="2"/>
      <c r="L34" s="2"/>
      <c r="M34" s="2"/>
      <c r="N34" s="2"/>
      <c r="O34" s="2"/>
      <c r="P34" s="2"/>
      <c r="Q34" s="2"/>
      <c r="R34" s="2"/>
      <c r="S34" s="2"/>
      <c r="T34" s="2"/>
      <c r="U34" s="2"/>
      <c r="V34" s="2"/>
      <c r="W34" s="2"/>
      <c r="X34" s="2"/>
      <c r="Y34" s="2"/>
      <c r="Z34" s="2"/>
    </row>
    <row r="35" spans="1:26" ht="63.75" customHeight="1" x14ac:dyDescent="0.25">
      <c r="A35" s="218" t="s">
        <v>119</v>
      </c>
      <c r="B35" s="98"/>
      <c r="C35" s="2"/>
      <c r="D35" s="34" t="s">
        <v>120</v>
      </c>
      <c r="E35" s="218"/>
      <c r="F35" s="98"/>
      <c r="G35" s="2"/>
      <c r="H35" s="2"/>
      <c r="I35" s="212" t="s">
        <v>121</v>
      </c>
      <c r="J35" s="123"/>
      <c r="K35" s="2"/>
      <c r="L35" s="2"/>
      <c r="M35" s="2"/>
      <c r="N35" s="2"/>
      <c r="O35" s="2"/>
      <c r="P35" s="2"/>
      <c r="Q35" s="2"/>
      <c r="R35" s="2"/>
      <c r="S35" s="2"/>
      <c r="T35" s="2"/>
      <c r="U35" s="2"/>
      <c r="V35" s="2"/>
      <c r="W35" s="2"/>
      <c r="X35" s="2"/>
      <c r="Y35" s="2"/>
      <c r="Z35" s="2"/>
    </row>
    <row r="36" spans="1:26" ht="30" customHeight="1" x14ac:dyDescent="0.4">
      <c r="A36" s="68"/>
      <c r="B36" s="69"/>
      <c r="C36" s="70"/>
      <c r="D36" s="71"/>
      <c r="E36" s="72"/>
      <c r="F36" s="180"/>
      <c r="G36" s="93"/>
      <c r="H36" s="73"/>
      <c r="I36" s="73"/>
      <c r="J36" s="73"/>
      <c r="K36" s="61"/>
      <c r="L36" s="61"/>
      <c r="M36" s="61"/>
      <c r="N36" s="61"/>
      <c r="O36" s="61"/>
      <c r="P36" s="61"/>
      <c r="Q36" s="61"/>
      <c r="R36" s="61"/>
      <c r="S36" s="61"/>
      <c r="T36" s="61"/>
      <c r="U36" s="61"/>
      <c r="V36" s="61"/>
      <c r="W36" s="61"/>
      <c r="X36" s="61"/>
      <c r="Y36" s="61"/>
      <c r="Z36" s="61"/>
    </row>
    <row r="37" spans="1:26" ht="16.5" customHeight="1" x14ac:dyDescent="0.3">
      <c r="A37" s="61"/>
      <c r="B37" s="61"/>
      <c r="C37" s="61"/>
      <c r="D37" s="74"/>
      <c r="E37" s="61"/>
      <c r="F37" s="75"/>
      <c r="G37" s="61"/>
      <c r="H37" s="61"/>
      <c r="I37" s="61"/>
      <c r="J37" s="61"/>
      <c r="K37" s="61"/>
      <c r="L37" s="61"/>
      <c r="M37" s="61"/>
      <c r="N37" s="61"/>
      <c r="O37" s="61"/>
      <c r="P37" s="61"/>
      <c r="Q37" s="61"/>
      <c r="R37" s="61"/>
      <c r="S37" s="61"/>
      <c r="T37" s="61"/>
      <c r="U37" s="61"/>
      <c r="V37" s="61"/>
      <c r="W37" s="61"/>
      <c r="X37" s="61"/>
      <c r="Y37" s="61"/>
      <c r="Z37" s="61"/>
    </row>
    <row r="38" spans="1:26" ht="12.75" customHeight="1" x14ac:dyDescent="0.25">
      <c r="A38" s="181"/>
      <c r="B38" s="98"/>
      <c r="C38" s="98"/>
      <c r="D38" s="98"/>
      <c r="E38" s="98"/>
      <c r="F38" s="98"/>
      <c r="G38" s="98"/>
      <c r="H38" s="98"/>
      <c r="I38" s="98"/>
      <c r="J38" s="98"/>
      <c r="K38" s="2"/>
      <c r="L38" s="2"/>
      <c r="M38" s="2"/>
      <c r="N38" s="2"/>
      <c r="O38" s="2"/>
      <c r="P38" s="2"/>
      <c r="Q38" s="2"/>
      <c r="R38" s="2"/>
      <c r="S38" s="2"/>
      <c r="T38" s="2"/>
      <c r="U38" s="2"/>
      <c r="V38" s="2"/>
      <c r="W38" s="2"/>
      <c r="X38" s="2"/>
      <c r="Y38" s="2"/>
      <c r="Z38" s="2"/>
    </row>
    <row r="39" spans="1:26" ht="15" customHeight="1" x14ac:dyDescent="0.25">
      <c r="A39" s="98"/>
      <c r="B39" s="98"/>
      <c r="C39" s="98"/>
      <c r="D39" s="98"/>
      <c r="E39" s="98"/>
      <c r="F39" s="98"/>
      <c r="G39" s="98"/>
      <c r="H39" s="98"/>
      <c r="I39" s="98"/>
      <c r="J39" s="98"/>
      <c r="K39" s="2"/>
      <c r="L39" s="2"/>
      <c r="M39" s="2"/>
      <c r="N39" s="2"/>
      <c r="O39" s="2"/>
      <c r="P39" s="2"/>
      <c r="Q39" s="2"/>
      <c r="R39" s="2"/>
      <c r="S39" s="2"/>
      <c r="T39" s="2"/>
      <c r="U39" s="2"/>
      <c r="V39" s="2"/>
      <c r="W39" s="2"/>
      <c r="X39" s="2"/>
      <c r="Y39" s="2"/>
      <c r="Z39" s="2"/>
    </row>
    <row r="40" spans="1:26" ht="33.75" customHeight="1" x14ac:dyDescent="0.25">
      <c r="A40" s="98"/>
      <c r="B40" s="98"/>
      <c r="C40" s="98"/>
      <c r="D40" s="98"/>
      <c r="E40" s="98"/>
      <c r="F40" s="98"/>
      <c r="G40" s="98"/>
      <c r="H40" s="98"/>
      <c r="I40" s="98"/>
      <c r="J40" s="98"/>
    </row>
    <row r="41" spans="1:26" ht="12.75" customHeight="1" x14ac:dyDescent="0.25">
      <c r="A41" s="182"/>
      <c r="B41" s="98"/>
      <c r="C41" s="98"/>
      <c r="D41" s="98"/>
      <c r="E41" s="98"/>
      <c r="F41" s="98"/>
      <c r="G41" s="98"/>
      <c r="H41" s="98"/>
      <c r="I41" s="98"/>
      <c r="J41" s="98"/>
    </row>
    <row r="42" spans="1:26" ht="12.75" customHeight="1" x14ac:dyDescent="0.25">
      <c r="A42" s="98"/>
      <c r="B42" s="98"/>
      <c r="C42" s="98"/>
      <c r="D42" s="98"/>
      <c r="E42" s="98"/>
      <c r="F42" s="98"/>
      <c r="G42" s="98"/>
      <c r="H42" s="98"/>
      <c r="I42" s="98"/>
      <c r="J42" s="98"/>
    </row>
    <row r="43" spans="1:26" ht="12.75" customHeight="1" x14ac:dyDescent="0.25">
      <c r="A43" s="98"/>
      <c r="B43" s="98"/>
      <c r="C43" s="98"/>
      <c r="D43" s="98"/>
      <c r="E43" s="98"/>
      <c r="F43" s="98"/>
      <c r="G43" s="98"/>
      <c r="H43" s="98"/>
      <c r="I43" s="98"/>
      <c r="J43" s="98"/>
    </row>
    <row r="44" spans="1:26" ht="12.75" customHeight="1" x14ac:dyDescent="0.25"/>
    <row r="45" spans="1:26" ht="12.75" customHeight="1" x14ac:dyDescent="0.25"/>
    <row r="46" spans="1:26" ht="12.75" customHeight="1" x14ac:dyDescent="0.25"/>
    <row r="47" spans="1:26" ht="12.75" customHeight="1" x14ac:dyDescent="0.25"/>
    <row r="48" spans="1:26"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92">
    <mergeCell ref="A18:D19"/>
    <mergeCell ref="E20:E21"/>
    <mergeCell ref="F20:F21"/>
    <mergeCell ref="G20:G21"/>
    <mergeCell ref="H20:H21"/>
    <mergeCell ref="E18:E19"/>
    <mergeCell ref="F18:F19"/>
    <mergeCell ref="G18:G19"/>
    <mergeCell ref="H18:H19"/>
    <mergeCell ref="I20:I21"/>
    <mergeCell ref="J20:J21"/>
    <mergeCell ref="A20:D21"/>
    <mergeCell ref="E22:E23"/>
    <mergeCell ref="F22:F23"/>
    <mergeCell ref="G22:G23"/>
    <mergeCell ref="H22:H23"/>
    <mergeCell ref="I22:I23"/>
    <mergeCell ref="J22:J23"/>
    <mergeCell ref="A22:D23"/>
    <mergeCell ref="J24:J25"/>
    <mergeCell ref="A24:D25"/>
    <mergeCell ref="E26:E27"/>
    <mergeCell ref="F26:F27"/>
    <mergeCell ref="G26:G27"/>
    <mergeCell ref="H26:H27"/>
    <mergeCell ref="I26:I27"/>
    <mergeCell ref="J26:J27"/>
    <mergeCell ref="A26:D27"/>
    <mergeCell ref="E24:E25"/>
    <mergeCell ref="F24:F25"/>
    <mergeCell ref="G24:G25"/>
    <mergeCell ref="H24:H25"/>
    <mergeCell ref="I24:I25"/>
    <mergeCell ref="J30:J31"/>
    <mergeCell ref="E28:E29"/>
    <mergeCell ref="F28:F29"/>
    <mergeCell ref="G28:G29"/>
    <mergeCell ref="H28:H29"/>
    <mergeCell ref="I28:I29"/>
    <mergeCell ref="E30:E31"/>
    <mergeCell ref="F30:F31"/>
    <mergeCell ref="G30:G31"/>
    <mergeCell ref="H30:H31"/>
    <mergeCell ref="I30:I31"/>
    <mergeCell ref="A1:J1"/>
    <mergeCell ref="A2:J3"/>
    <mergeCell ref="A4:J5"/>
    <mergeCell ref="A7:C7"/>
    <mergeCell ref="D7:F7"/>
    <mergeCell ref="G7:J7"/>
    <mergeCell ref="A8:C8"/>
    <mergeCell ref="E12:F12"/>
    <mergeCell ref="G12:H12"/>
    <mergeCell ref="I12:J12"/>
    <mergeCell ref="D8:F8"/>
    <mergeCell ref="G8:H8"/>
    <mergeCell ref="A9:F11"/>
    <mergeCell ref="G9:H9"/>
    <mergeCell ref="G10:H10"/>
    <mergeCell ref="G11:H11"/>
    <mergeCell ref="A12:D12"/>
    <mergeCell ref="J13:J14"/>
    <mergeCell ref="A15:J15"/>
    <mergeCell ref="A13:D14"/>
    <mergeCell ref="E16:E17"/>
    <mergeCell ref="F16:F17"/>
    <mergeCell ref="G16:G17"/>
    <mergeCell ref="H16:H17"/>
    <mergeCell ref="I16:I17"/>
    <mergeCell ref="J16:J17"/>
    <mergeCell ref="A16:D17"/>
    <mergeCell ref="E13:E14"/>
    <mergeCell ref="F13:F14"/>
    <mergeCell ref="G13:G14"/>
    <mergeCell ref="H13:H14"/>
    <mergeCell ref="I13:I14"/>
    <mergeCell ref="I18:I19"/>
    <mergeCell ref="J18:J19"/>
    <mergeCell ref="F36:G36"/>
    <mergeCell ref="A38:J40"/>
    <mergeCell ref="A41:J43"/>
    <mergeCell ref="I34:J34"/>
    <mergeCell ref="I35:J35"/>
    <mergeCell ref="A30:D31"/>
    <mergeCell ref="B32:D32"/>
    <mergeCell ref="G32:H32"/>
    <mergeCell ref="I32:J32"/>
    <mergeCell ref="A34:B34"/>
    <mergeCell ref="A35:B35"/>
    <mergeCell ref="E35:F35"/>
    <mergeCell ref="J28:J29"/>
    <mergeCell ref="A28:D29"/>
  </mergeCells>
  <pageMargins left="0.5" right="0.5" top="1" bottom="1" header="0" footer="0.25"/>
  <pageSetup fitToWidth="0" orientation="portrait" r:id="rId1"/>
  <headerFooter>
    <oddFooter>&amp;L22DMIWKSHT2F.xls&amp;REffective Date: 9/26/2022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000"/>
  <sheetViews>
    <sheetView workbookViewId="0">
      <selection activeCell="L38" sqref="L38"/>
    </sheetView>
  </sheetViews>
  <sheetFormatPr defaultColWidth="12.6640625" defaultRowHeight="15" customHeight="1" x14ac:dyDescent="0.25"/>
  <cols>
    <col min="1" max="1" width="9.88671875" customWidth="1"/>
    <col min="2" max="2" width="8.77734375" customWidth="1"/>
    <col min="3" max="3" width="9.77734375" customWidth="1"/>
    <col min="4" max="5" width="8.77734375" customWidth="1"/>
    <col min="6" max="6" width="8.33203125" customWidth="1"/>
    <col min="7" max="7" width="9.6640625" customWidth="1"/>
    <col min="8" max="8" width="10.6640625" customWidth="1"/>
    <col min="9" max="9" width="15.33203125" customWidth="1"/>
    <col min="10" max="26" width="8.77734375" customWidth="1"/>
  </cols>
  <sheetData>
    <row r="1" spans="1:9" ht="40.799999999999997" customHeight="1" x14ac:dyDescent="0.25">
      <c r="A1" s="111" t="s">
        <v>122</v>
      </c>
      <c r="B1" s="98"/>
      <c r="C1" s="98"/>
      <c r="D1" s="98"/>
      <c r="E1" s="98"/>
      <c r="F1" s="98"/>
      <c r="G1" s="98"/>
      <c r="H1" s="98"/>
      <c r="I1" s="98"/>
    </row>
    <row r="2" spans="1:9" ht="16.2" customHeight="1" x14ac:dyDescent="0.25"/>
    <row r="3" spans="1:9" ht="12.75" customHeight="1" x14ac:dyDescent="0.25"/>
    <row r="4" spans="1:9" ht="12.75" customHeight="1" x14ac:dyDescent="0.25"/>
    <row r="5" spans="1:9" ht="12.75" customHeight="1" x14ac:dyDescent="0.25"/>
    <row r="6" spans="1:9" ht="12.75" customHeight="1" x14ac:dyDescent="0.25"/>
    <row r="7" spans="1:9" ht="12.75" customHeight="1" x14ac:dyDescent="0.25"/>
    <row r="8" spans="1:9" ht="12.75" customHeight="1" x14ac:dyDescent="0.25"/>
    <row r="9" spans="1:9" ht="12.75" customHeight="1" x14ac:dyDescent="0.25"/>
    <row r="10" spans="1:9" ht="12.75" customHeight="1" x14ac:dyDescent="0.25"/>
    <row r="11" spans="1:9" ht="12.75" customHeight="1" x14ac:dyDescent="0.25"/>
    <row r="12" spans="1:9" ht="12.75" customHeight="1" x14ac:dyDescent="0.25"/>
    <row r="13" spans="1:9" ht="12.75" customHeight="1" x14ac:dyDescent="0.25"/>
    <row r="14" spans="1:9" ht="12.75" customHeight="1" x14ac:dyDescent="0.25"/>
    <row r="15" spans="1:9" ht="12.75" customHeight="1" x14ac:dyDescent="0.25"/>
    <row r="16" spans="1:9" ht="12.75" customHeight="1" x14ac:dyDescent="0.25"/>
    <row r="17" spans="1:9" ht="18" customHeight="1" x14ac:dyDescent="0.25"/>
    <row r="18" spans="1:9" ht="18" customHeight="1" x14ac:dyDescent="0.25"/>
    <row r="19" spans="1:9" ht="12.75" customHeight="1" x14ac:dyDescent="0.25">
      <c r="A19" s="76"/>
      <c r="B19" s="76"/>
      <c r="C19" s="76"/>
      <c r="D19" s="76"/>
      <c r="E19" s="76"/>
      <c r="F19" s="76"/>
      <c r="G19" s="76"/>
      <c r="H19" s="76"/>
      <c r="I19" s="76"/>
    </row>
    <row r="20" spans="1:9" ht="14.4" customHeight="1" x14ac:dyDescent="0.25"/>
    <row r="21" spans="1:9" ht="12.75" customHeight="1" x14ac:dyDescent="0.25">
      <c r="G21" s="112" t="s">
        <v>123</v>
      </c>
      <c r="H21" s="113"/>
      <c r="I21" s="114"/>
    </row>
    <row r="22" spans="1:9" ht="12.75" customHeight="1" x14ac:dyDescent="0.25">
      <c r="G22" s="115"/>
      <c r="H22" s="98"/>
      <c r="I22" s="116"/>
    </row>
    <row r="23" spans="1:9" ht="12.75" customHeight="1" x14ac:dyDescent="0.25">
      <c r="G23" s="117"/>
      <c r="H23" s="118"/>
      <c r="I23" s="119"/>
    </row>
    <row r="24" spans="1:9" ht="12.75" customHeight="1" x14ac:dyDescent="0.25">
      <c r="G24" s="120" t="s">
        <v>124</v>
      </c>
      <c r="H24" s="121"/>
      <c r="I24" s="77" t="s">
        <v>125</v>
      </c>
    </row>
    <row r="25" spans="1:9" ht="12.75" customHeight="1" x14ac:dyDescent="0.25">
      <c r="G25" s="99" t="s">
        <v>126</v>
      </c>
      <c r="H25" s="100"/>
      <c r="I25" s="78" t="s">
        <v>127</v>
      </c>
    </row>
    <row r="26" spans="1:9" ht="12.75" customHeight="1" x14ac:dyDescent="0.25">
      <c r="G26" s="99" t="s">
        <v>128</v>
      </c>
      <c r="H26" s="100"/>
      <c r="I26" s="78" t="s">
        <v>127</v>
      </c>
    </row>
    <row r="27" spans="1:9" ht="12.75" customHeight="1" x14ac:dyDescent="0.25">
      <c r="G27" s="99" t="s">
        <v>129</v>
      </c>
      <c r="H27" s="100"/>
      <c r="I27" s="78" t="s">
        <v>130</v>
      </c>
    </row>
    <row r="28" spans="1:9" ht="12.75" customHeight="1" x14ac:dyDescent="0.25">
      <c r="G28" s="99" t="s">
        <v>131</v>
      </c>
      <c r="H28" s="100"/>
      <c r="I28" s="78" t="s">
        <v>132</v>
      </c>
    </row>
    <row r="29" spans="1:9" ht="12.75" customHeight="1" x14ac:dyDescent="0.25">
      <c r="G29" s="99" t="s">
        <v>133</v>
      </c>
      <c r="H29" s="100"/>
      <c r="I29" s="78" t="s">
        <v>134</v>
      </c>
    </row>
    <row r="30" spans="1:9" ht="12.75" customHeight="1" x14ac:dyDescent="0.25">
      <c r="G30" s="99" t="s">
        <v>135</v>
      </c>
      <c r="H30" s="100"/>
      <c r="I30" s="78" t="s">
        <v>134</v>
      </c>
    </row>
    <row r="31" spans="1:9" ht="12.75" customHeight="1" x14ac:dyDescent="0.25">
      <c r="G31" s="103"/>
      <c r="H31" s="98"/>
    </row>
    <row r="32" spans="1:9" ht="12.75" customHeight="1" x14ac:dyDescent="0.25">
      <c r="G32" s="79"/>
      <c r="H32" s="79"/>
      <c r="I32" s="79"/>
    </row>
    <row r="33" spans="1:9" ht="60.75" customHeight="1" x14ac:dyDescent="0.25">
      <c r="G33" s="104" t="s">
        <v>136</v>
      </c>
      <c r="H33" s="105"/>
      <c r="I33" s="100"/>
    </row>
    <row r="34" spans="1:9" ht="16.8" customHeight="1" x14ac:dyDescent="0.25">
      <c r="G34" s="80"/>
      <c r="H34" s="80"/>
      <c r="I34" s="80"/>
    </row>
    <row r="35" spans="1:9" ht="19.8" customHeight="1" x14ac:dyDescent="0.25"/>
    <row r="36" spans="1:9" ht="25.8" customHeight="1" x14ac:dyDescent="0.25">
      <c r="A36" s="106" t="s">
        <v>137</v>
      </c>
      <c r="B36" s="98"/>
      <c r="C36" s="98"/>
      <c r="D36" s="98"/>
      <c r="E36" s="98"/>
      <c r="F36" s="98"/>
      <c r="G36" s="98"/>
      <c r="H36" s="98"/>
      <c r="I36" s="98"/>
    </row>
    <row r="37" spans="1:9" ht="12.75" customHeight="1" x14ac:dyDescent="0.25">
      <c r="A37" s="107" t="s">
        <v>138</v>
      </c>
      <c r="B37" s="108"/>
      <c r="C37" s="108"/>
      <c r="D37" s="108"/>
      <c r="E37" s="108"/>
      <c r="F37" s="108"/>
      <c r="G37" s="108"/>
      <c r="H37" s="108"/>
      <c r="I37" s="109"/>
    </row>
    <row r="38" spans="1:9" ht="12.75" customHeight="1" x14ac:dyDescent="0.25">
      <c r="A38" s="101" t="s">
        <v>139</v>
      </c>
      <c r="B38" s="110"/>
      <c r="C38" s="102"/>
      <c r="D38" s="101" t="s">
        <v>140</v>
      </c>
      <c r="E38" s="102"/>
      <c r="F38" s="101" t="s">
        <v>141</v>
      </c>
      <c r="G38" s="102"/>
      <c r="H38" s="101" t="s">
        <v>142</v>
      </c>
      <c r="I38" s="102"/>
    </row>
    <row r="39" spans="1:9" ht="12.75" customHeight="1" x14ac:dyDescent="0.25">
      <c r="A39" s="81" t="s">
        <v>143</v>
      </c>
      <c r="B39" s="82" t="s">
        <v>144</v>
      </c>
      <c r="C39" s="83" t="s">
        <v>145</v>
      </c>
      <c r="D39" s="81" t="s">
        <v>144</v>
      </c>
      <c r="E39" s="83" t="s">
        <v>145</v>
      </c>
      <c r="F39" s="81" t="s">
        <v>144</v>
      </c>
      <c r="G39" s="83" t="s">
        <v>145</v>
      </c>
      <c r="H39" s="81" t="s">
        <v>144</v>
      </c>
      <c r="I39" s="83" t="s">
        <v>146</v>
      </c>
    </row>
    <row r="40" spans="1:9" ht="12.75" customHeight="1" x14ac:dyDescent="0.25">
      <c r="A40" s="84">
        <v>100</v>
      </c>
      <c r="B40" s="78">
        <v>84</v>
      </c>
      <c r="C40" s="85">
        <v>80</v>
      </c>
      <c r="D40" s="84">
        <v>82</v>
      </c>
      <c r="E40" s="85">
        <v>100</v>
      </c>
      <c r="F40" s="84">
        <v>80</v>
      </c>
      <c r="G40" s="85">
        <v>115</v>
      </c>
      <c r="H40" s="84">
        <v>76</v>
      </c>
      <c r="I40" s="86">
        <v>160</v>
      </c>
    </row>
    <row r="41" spans="1:9" ht="12.75" customHeight="1" x14ac:dyDescent="0.25">
      <c r="A41" s="84">
        <v>150</v>
      </c>
      <c r="B41" s="78">
        <v>134</v>
      </c>
      <c r="C41" s="85">
        <v>125</v>
      </c>
      <c r="D41" s="84">
        <v>132</v>
      </c>
      <c r="E41" s="85">
        <v>150</v>
      </c>
      <c r="F41" s="84">
        <v>130</v>
      </c>
      <c r="G41" s="85">
        <v>190</v>
      </c>
      <c r="H41" s="84">
        <v>126</v>
      </c>
      <c r="I41" s="86">
        <v>265</v>
      </c>
    </row>
    <row r="42" spans="1:9" ht="12.75" customHeight="1" x14ac:dyDescent="0.25">
      <c r="A42" s="84">
        <v>200</v>
      </c>
      <c r="B42" s="78">
        <v>184</v>
      </c>
      <c r="C42" s="85">
        <v>170</v>
      </c>
      <c r="D42" s="84">
        <v>182</v>
      </c>
      <c r="E42" s="85">
        <v>215</v>
      </c>
      <c r="F42" s="84">
        <v>180</v>
      </c>
      <c r="G42" s="85">
        <v>260</v>
      </c>
      <c r="H42" s="84">
        <v>176</v>
      </c>
      <c r="I42" s="86">
        <v>370</v>
      </c>
    </row>
    <row r="43" spans="1:9" ht="12.75" customHeight="1" x14ac:dyDescent="0.25">
      <c r="A43" s="84">
        <v>250</v>
      </c>
      <c r="B43" s="78">
        <v>234</v>
      </c>
      <c r="C43" s="85">
        <v>220</v>
      </c>
      <c r="D43" s="84">
        <v>232</v>
      </c>
      <c r="E43" s="85">
        <v>270</v>
      </c>
      <c r="F43" s="84">
        <v>230</v>
      </c>
      <c r="G43" s="85">
        <v>335</v>
      </c>
      <c r="H43" s="84">
        <v>226</v>
      </c>
      <c r="I43" s="86">
        <v>475</v>
      </c>
    </row>
    <row r="44" spans="1:9" ht="12.75" customHeight="1" x14ac:dyDescent="0.25">
      <c r="A44" s="87">
        <v>300</v>
      </c>
      <c r="B44" s="88">
        <v>284</v>
      </c>
      <c r="C44" s="89">
        <v>265</v>
      </c>
      <c r="D44" s="87">
        <v>282</v>
      </c>
      <c r="E44" s="89">
        <v>330</v>
      </c>
      <c r="F44" s="87">
        <v>280</v>
      </c>
      <c r="G44" s="89">
        <v>405</v>
      </c>
      <c r="H44" s="87">
        <v>276</v>
      </c>
      <c r="I44" s="90">
        <v>580</v>
      </c>
    </row>
    <row r="45" spans="1:9" ht="12.75" customHeight="1" x14ac:dyDescent="0.25"/>
    <row r="46" spans="1:9" ht="12.75" customHeight="1" x14ac:dyDescent="0.25"/>
    <row r="47" spans="1:9" ht="12.75" customHeight="1" x14ac:dyDescent="0.25"/>
    <row r="48" spans="1:9"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7">
    <mergeCell ref="A1:I1"/>
    <mergeCell ref="G21:I23"/>
    <mergeCell ref="G24:H24"/>
    <mergeCell ref="G25:H25"/>
    <mergeCell ref="G26:H26"/>
    <mergeCell ref="G27:H27"/>
    <mergeCell ref="G28:H28"/>
    <mergeCell ref="D38:E38"/>
    <mergeCell ref="F38:G38"/>
    <mergeCell ref="G29:H29"/>
    <mergeCell ref="G30:H30"/>
    <mergeCell ref="G31:H31"/>
    <mergeCell ref="G33:I33"/>
    <mergeCell ref="A36:I36"/>
    <mergeCell ref="A37:I37"/>
    <mergeCell ref="A38:C38"/>
    <mergeCell ref="H38:I38"/>
  </mergeCells>
  <pageMargins left="0.5" right="0.5" top="1" bottom="1" header="0" footer="0.25"/>
  <pageSetup orientation="portrait" r:id="rId1"/>
  <headerFooter>
    <oddFooter>&amp;L22DMIWKSHT2F.xls&amp;REffective Date: 9/26/2022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election activeCell="D4" sqref="D4:F4"/>
    </sheetView>
  </sheetViews>
  <sheetFormatPr defaultColWidth="12.6640625" defaultRowHeight="15" customHeight="1" x14ac:dyDescent="0.25"/>
  <cols>
    <col min="1" max="1" width="9" customWidth="1"/>
    <col min="2" max="2" width="4.21875" customWidth="1"/>
    <col min="3" max="3" width="11.21875" customWidth="1"/>
    <col min="4" max="4" width="6" customWidth="1"/>
    <col min="5" max="5" width="15.109375" customWidth="1"/>
    <col min="6" max="6" width="2.77734375" customWidth="1"/>
    <col min="7" max="7" width="14.77734375" customWidth="1"/>
    <col min="8" max="8" width="4.21875" customWidth="1"/>
    <col min="9" max="9" width="4.88671875" customWidth="1"/>
    <col min="10" max="10" width="5.21875" customWidth="1"/>
    <col min="11" max="16" width="8.77734375" customWidth="1"/>
    <col min="17" max="17" width="8.88671875" customWidth="1"/>
    <col min="18" max="18" width="8.21875" hidden="1" customWidth="1"/>
    <col min="19" max="19" width="8.77734375" hidden="1" customWidth="1"/>
    <col min="20" max="26" width="8.77734375" customWidth="1"/>
  </cols>
  <sheetData>
    <row r="1" spans="1:19" ht="42.75" customHeight="1" x14ac:dyDescent="0.25">
      <c r="A1" s="160" t="s">
        <v>2</v>
      </c>
      <c r="B1" s="98"/>
      <c r="C1" s="98"/>
      <c r="D1" s="98"/>
      <c r="E1" s="98"/>
      <c r="F1" s="98"/>
      <c r="G1" s="98"/>
      <c r="H1" s="98"/>
      <c r="I1" s="98"/>
      <c r="J1" s="98"/>
      <c r="K1" s="98"/>
    </row>
    <row r="2" spans="1:19" ht="24.75" customHeight="1" x14ac:dyDescent="0.25">
      <c r="A2" s="149" t="s">
        <v>3</v>
      </c>
      <c r="B2" s="105"/>
      <c r="C2" s="100"/>
      <c r="D2" s="161"/>
      <c r="E2" s="105"/>
      <c r="F2" s="100"/>
      <c r="G2" s="162" t="s">
        <v>4</v>
      </c>
      <c r="H2" s="110"/>
      <c r="I2" s="110"/>
      <c r="J2" s="110"/>
      <c r="K2" s="102"/>
    </row>
    <row r="3" spans="1:19" ht="18" customHeight="1" x14ac:dyDescent="0.25">
      <c r="A3" s="157" t="s">
        <v>5</v>
      </c>
      <c r="B3" s="105"/>
      <c r="C3" s="100"/>
      <c r="D3" s="163"/>
      <c r="E3" s="105"/>
      <c r="F3" s="164"/>
      <c r="G3" s="155" t="s">
        <v>6</v>
      </c>
      <c r="H3" s="100"/>
      <c r="I3" s="156" t="s">
        <v>7</v>
      </c>
      <c r="J3" s="105"/>
      <c r="K3" s="131"/>
      <c r="R3" s="2" t="b">
        <v>1</v>
      </c>
      <c r="S3" s="2" t="b">
        <v>0</v>
      </c>
    </row>
    <row r="4" spans="1:19" ht="21" customHeight="1" x14ac:dyDescent="0.25">
      <c r="A4" s="157" t="s">
        <v>8</v>
      </c>
      <c r="B4" s="105"/>
      <c r="C4" s="100"/>
      <c r="D4" s="158"/>
      <c r="E4" s="105"/>
      <c r="F4" s="100"/>
      <c r="G4" s="155" t="s">
        <v>9</v>
      </c>
      <c r="H4" s="100"/>
      <c r="I4" s="156" t="s">
        <v>10</v>
      </c>
      <c r="J4" s="105"/>
      <c r="K4" s="131"/>
      <c r="R4" s="2" t="b">
        <v>0</v>
      </c>
      <c r="S4" s="2" t="b">
        <v>0</v>
      </c>
    </row>
    <row r="5" spans="1:19" ht="21" customHeight="1" x14ac:dyDescent="0.25">
      <c r="A5" s="157" t="s">
        <v>11</v>
      </c>
      <c r="B5" s="105"/>
      <c r="C5" s="100"/>
      <c r="D5" s="159" t="str">
        <f>IF(COUNT(D3:D4)=2,D4-D3+1,"")</f>
        <v/>
      </c>
      <c r="E5" s="105"/>
      <c r="F5" s="131"/>
      <c r="G5" s="155" t="s">
        <v>12</v>
      </c>
      <c r="H5" s="100"/>
      <c r="I5" s="156" t="s">
        <v>13</v>
      </c>
      <c r="J5" s="105"/>
      <c r="K5" s="131"/>
      <c r="R5" s="2" t="b">
        <v>0</v>
      </c>
      <c r="S5" s="2" t="b">
        <v>0</v>
      </c>
    </row>
    <row r="6" spans="1:19" ht="25.5" customHeight="1" x14ac:dyDescent="0.25">
      <c r="A6" s="148" t="s">
        <v>14</v>
      </c>
      <c r="B6" s="105"/>
      <c r="C6" s="100"/>
      <c r="D6" s="149"/>
      <c r="E6" s="105"/>
      <c r="F6" s="131"/>
      <c r="G6" s="150" t="s">
        <v>15</v>
      </c>
      <c r="H6" s="139"/>
      <c r="I6" s="151" t="s">
        <v>16</v>
      </c>
      <c r="J6" s="138"/>
      <c r="K6" s="136"/>
      <c r="R6" s="2" t="b">
        <v>0</v>
      </c>
      <c r="S6" s="2" t="b">
        <v>0</v>
      </c>
    </row>
    <row r="7" spans="1:19" ht="30.75" customHeight="1" x14ac:dyDescent="0.25">
      <c r="A7" s="152" t="s">
        <v>17</v>
      </c>
      <c r="B7" s="118"/>
      <c r="C7" s="118"/>
      <c r="D7" s="118"/>
      <c r="E7" s="118"/>
      <c r="F7" s="118"/>
      <c r="G7" s="118"/>
      <c r="H7" s="118"/>
      <c r="I7" s="118"/>
      <c r="J7" s="118"/>
      <c r="K7" s="118"/>
      <c r="L7" s="2"/>
    </row>
    <row r="8" spans="1:19" ht="15" customHeight="1" x14ac:dyDescent="0.25">
      <c r="A8" s="153" t="s">
        <v>18</v>
      </c>
      <c r="B8" s="110"/>
      <c r="C8" s="110"/>
      <c r="D8" s="146"/>
      <c r="E8" s="154" t="s">
        <v>19</v>
      </c>
      <c r="F8" s="146"/>
      <c r="G8" s="145" t="s">
        <v>20</v>
      </c>
      <c r="H8" s="146"/>
      <c r="I8" s="147" t="s">
        <v>21</v>
      </c>
      <c r="J8" s="110"/>
      <c r="K8" s="102"/>
    </row>
    <row r="9" spans="1:19" ht="29.25" customHeight="1" x14ac:dyDescent="0.25">
      <c r="A9" s="165" t="s">
        <v>22</v>
      </c>
      <c r="B9" s="105"/>
      <c r="C9" s="105"/>
      <c r="D9" s="100"/>
      <c r="E9" s="4" t="s">
        <v>23</v>
      </c>
      <c r="F9" s="5" t="s">
        <v>24</v>
      </c>
      <c r="G9" s="6" t="s">
        <v>25</v>
      </c>
      <c r="H9" s="7" t="s">
        <v>26</v>
      </c>
      <c r="I9" s="8" t="s">
        <v>27</v>
      </c>
      <c r="J9" s="166">
        <v>21.25</v>
      </c>
      <c r="K9" s="131"/>
    </row>
    <row r="10" spans="1:19" ht="0.75" customHeight="1" x14ac:dyDescent="0.25">
      <c r="A10" s="167"/>
      <c r="B10" s="123"/>
      <c r="C10" s="123"/>
      <c r="D10" s="123"/>
      <c r="E10" s="123"/>
      <c r="F10" s="123"/>
      <c r="G10" s="123"/>
      <c r="H10" s="123"/>
      <c r="I10" s="123"/>
      <c r="J10" s="123"/>
      <c r="K10" s="9"/>
    </row>
    <row r="11" spans="1:19" ht="12.75" customHeight="1" x14ac:dyDescent="0.25">
      <c r="A11" s="127"/>
      <c r="B11" s="128"/>
      <c r="C11" s="128"/>
      <c r="D11" s="129"/>
      <c r="E11" s="10"/>
      <c r="F11" s="11" t="s">
        <v>24</v>
      </c>
      <c r="G11" s="12"/>
      <c r="H11" s="13" t="s">
        <v>26</v>
      </c>
      <c r="I11" s="14" t="s">
        <v>27</v>
      </c>
      <c r="J11" s="130">
        <f t="shared" ref="J11:J18" si="0">E11*(G11/100)</f>
        <v>0</v>
      </c>
      <c r="K11" s="131"/>
    </row>
    <row r="12" spans="1:19" ht="12.75" customHeight="1" x14ac:dyDescent="0.25">
      <c r="A12" s="132"/>
      <c r="B12" s="123"/>
      <c r="C12" s="123"/>
      <c r="D12" s="133"/>
      <c r="E12" s="15"/>
      <c r="F12" s="16" t="s">
        <v>24</v>
      </c>
      <c r="G12" s="17"/>
      <c r="H12" s="18" t="s">
        <v>26</v>
      </c>
      <c r="I12" s="19" t="s">
        <v>27</v>
      </c>
      <c r="J12" s="134">
        <f t="shared" si="0"/>
        <v>0</v>
      </c>
      <c r="K12" s="131"/>
    </row>
    <row r="13" spans="1:19" ht="12.75" customHeight="1" x14ac:dyDescent="0.25">
      <c r="A13" s="127"/>
      <c r="B13" s="128"/>
      <c r="C13" s="128"/>
      <c r="D13" s="129"/>
      <c r="E13" s="20"/>
      <c r="F13" s="11" t="s">
        <v>24</v>
      </c>
      <c r="G13" s="12"/>
      <c r="H13" s="13" t="s">
        <v>26</v>
      </c>
      <c r="I13" s="14" t="s">
        <v>27</v>
      </c>
      <c r="J13" s="130">
        <f t="shared" si="0"/>
        <v>0</v>
      </c>
      <c r="K13" s="131"/>
    </row>
    <row r="14" spans="1:19" ht="12.75" customHeight="1" x14ac:dyDescent="0.25">
      <c r="A14" s="132"/>
      <c r="B14" s="123"/>
      <c r="C14" s="123"/>
      <c r="D14" s="133"/>
      <c r="E14" s="15"/>
      <c r="F14" s="16" t="s">
        <v>24</v>
      </c>
      <c r="G14" s="21"/>
      <c r="H14" s="22" t="s">
        <v>26</v>
      </c>
      <c r="I14" s="19" t="s">
        <v>27</v>
      </c>
      <c r="J14" s="134">
        <f t="shared" si="0"/>
        <v>0</v>
      </c>
      <c r="K14" s="131"/>
    </row>
    <row r="15" spans="1:19" ht="12.75" customHeight="1" x14ac:dyDescent="0.25">
      <c r="A15" s="127"/>
      <c r="B15" s="128"/>
      <c r="C15" s="128"/>
      <c r="D15" s="129"/>
      <c r="E15" s="20"/>
      <c r="F15" s="11" t="s">
        <v>24</v>
      </c>
      <c r="G15" s="12"/>
      <c r="H15" s="13" t="s">
        <v>26</v>
      </c>
      <c r="I15" s="14" t="s">
        <v>27</v>
      </c>
      <c r="J15" s="130">
        <f t="shared" si="0"/>
        <v>0</v>
      </c>
      <c r="K15" s="131"/>
    </row>
    <row r="16" spans="1:19" ht="12.75" customHeight="1" x14ac:dyDescent="0.25">
      <c r="A16" s="132"/>
      <c r="B16" s="123"/>
      <c r="C16" s="123"/>
      <c r="D16" s="133"/>
      <c r="E16" s="15"/>
      <c r="F16" s="16" t="s">
        <v>24</v>
      </c>
      <c r="G16" s="21"/>
      <c r="H16" s="22" t="s">
        <v>26</v>
      </c>
      <c r="I16" s="19" t="s">
        <v>27</v>
      </c>
      <c r="J16" s="134">
        <f t="shared" si="0"/>
        <v>0</v>
      </c>
      <c r="K16" s="131"/>
    </row>
    <row r="17" spans="1:26" ht="12.75" customHeight="1" x14ac:dyDescent="0.25">
      <c r="A17" s="127"/>
      <c r="B17" s="128"/>
      <c r="C17" s="128"/>
      <c r="D17" s="129"/>
      <c r="E17" s="20"/>
      <c r="F17" s="11" t="s">
        <v>24</v>
      </c>
      <c r="G17" s="12"/>
      <c r="H17" s="13" t="s">
        <v>26</v>
      </c>
      <c r="I17" s="14" t="s">
        <v>27</v>
      </c>
      <c r="J17" s="130">
        <f t="shared" si="0"/>
        <v>0</v>
      </c>
      <c r="K17" s="131"/>
    </row>
    <row r="18" spans="1:26" ht="12.75" customHeight="1" x14ac:dyDescent="0.25">
      <c r="A18" s="137"/>
      <c r="B18" s="138"/>
      <c r="C18" s="138"/>
      <c r="D18" s="139"/>
      <c r="E18" s="23"/>
      <c r="F18" s="24" t="s">
        <v>24</v>
      </c>
      <c r="G18" s="25"/>
      <c r="H18" s="26" t="s">
        <v>26</v>
      </c>
      <c r="I18" s="27" t="s">
        <v>27</v>
      </c>
      <c r="J18" s="135">
        <f t="shared" si="0"/>
        <v>0</v>
      </c>
      <c r="K18" s="136"/>
    </row>
    <row r="19" spans="1:26" ht="27.75" customHeight="1" x14ac:dyDescent="0.25">
      <c r="A19" s="28"/>
      <c r="B19" s="140"/>
      <c r="C19" s="98"/>
      <c r="D19" s="98"/>
      <c r="E19" s="28"/>
      <c r="F19" s="29"/>
      <c r="G19" s="141" t="s">
        <v>28</v>
      </c>
      <c r="H19" s="110"/>
      <c r="I19" s="142">
        <f>SUM(J11,J12,J13,J14,J15,J16,J17,J18)</f>
        <v>0</v>
      </c>
      <c r="J19" s="95"/>
      <c r="K19" s="143"/>
    </row>
    <row r="20" spans="1:26" ht="30.75" customHeight="1" x14ac:dyDescent="0.3">
      <c r="A20" s="30">
        <f>D6</f>
        <v>0</v>
      </c>
      <c r="B20" s="31" t="s">
        <v>29</v>
      </c>
      <c r="C20" s="32">
        <f>I19</f>
        <v>0</v>
      </c>
      <c r="D20" s="31" t="s">
        <v>27</v>
      </c>
      <c r="E20" s="32">
        <f>A20-C20</f>
        <v>0</v>
      </c>
      <c r="F20" s="31" t="s">
        <v>30</v>
      </c>
      <c r="G20" s="30">
        <f>D6</f>
        <v>0</v>
      </c>
      <c r="H20" s="31" t="s">
        <v>27</v>
      </c>
      <c r="I20" s="144" t="str">
        <f>IF(G20=0,"",ROUND(E20/G20,4))</f>
        <v/>
      </c>
      <c r="J20" s="96"/>
      <c r="K20" s="33" t="s">
        <v>31</v>
      </c>
    </row>
    <row r="21" spans="1:26" ht="39" customHeight="1" x14ac:dyDescent="0.25">
      <c r="A21" s="34" t="s">
        <v>32</v>
      </c>
      <c r="B21" s="35" t="s">
        <v>33</v>
      </c>
      <c r="C21" s="36" t="s">
        <v>34</v>
      </c>
      <c r="D21" s="35"/>
      <c r="E21" s="34" t="s">
        <v>35</v>
      </c>
      <c r="F21" s="35"/>
      <c r="G21" s="34" t="s">
        <v>32</v>
      </c>
      <c r="H21" s="35"/>
      <c r="I21" s="122" t="s">
        <v>35</v>
      </c>
      <c r="J21" s="123"/>
      <c r="K21" s="2"/>
      <c r="L21" s="2"/>
      <c r="M21" s="2"/>
      <c r="N21" s="2"/>
      <c r="O21" s="2"/>
      <c r="P21" s="2"/>
      <c r="Q21" s="2"/>
      <c r="R21" s="2"/>
      <c r="S21" s="2"/>
      <c r="T21" s="2"/>
      <c r="U21" s="2"/>
      <c r="V21" s="2"/>
      <c r="W21" s="2"/>
      <c r="X21" s="2"/>
      <c r="Y21" s="2"/>
      <c r="Z21" s="2"/>
    </row>
    <row r="22" spans="1:26" ht="31.5" customHeight="1" x14ac:dyDescent="0.4">
      <c r="A22" s="37"/>
      <c r="B22" s="35"/>
      <c r="C22" s="36"/>
      <c r="D22" s="38" t="s">
        <v>27</v>
      </c>
      <c r="E22" s="39" t="str">
        <f>IF(ISERROR(I20*100)," ",I20*100)</f>
        <v xml:space="preserve"> </v>
      </c>
      <c r="F22" s="124" t="s">
        <v>26</v>
      </c>
      <c r="G22" s="125"/>
      <c r="H22" s="40"/>
      <c r="I22" s="41"/>
      <c r="J22" s="41"/>
      <c r="K22" s="2"/>
      <c r="L22" s="2"/>
      <c r="M22" s="2"/>
      <c r="N22" s="2"/>
      <c r="O22" s="2"/>
      <c r="P22" s="42"/>
      <c r="Q22" s="2"/>
      <c r="R22" s="2"/>
      <c r="S22" s="2"/>
      <c r="T22" s="2"/>
      <c r="U22" s="2"/>
      <c r="V22" s="2"/>
      <c r="W22" s="2"/>
      <c r="X22" s="2"/>
      <c r="Y22" s="2"/>
      <c r="Z22" s="2"/>
    </row>
    <row r="23" spans="1:26" ht="16.5" customHeight="1" x14ac:dyDescent="0.3">
      <c r="A23" s="2"/>
      <c r="B23" s="2"/>
      <c r="C23" s="2"/>
      <c r="D23" s="43" t="s">
        <v>36</v>
      </c>
      <c r="E23" s="2"/>
      <c r="F23" s="44"/>
      <c r="G23" s="2"/>
      <c r="H23" s="2"/>
      <c r="I23" s="2"/>
      <c r="J23" s="2"/>
      <c r="K23" s="2"/>
    </row>
    <row r="24" spans="1:26" ht="1.5" customHeight="1" x14ac:dyDescent="0.25">
      <c r="A24" s="2"/>
      <c r="B24" s="2"/>
      <c r="C24" s="2"/>
      <c r="D24" s="2"/>
      <c r="E24" s="2"/>
      <c r="F24" s="2"/>
      <c r="G24" s="2"/>
      <c r="H24" s="2"/>
      <c r="I24" s="2"/>
      <c r="J24" s="2"/>
      <c r="K24" s="2"/>
    </row>
    <row r="25" spans="1:26" ht="7.5" customHeight="1" x14ac:dyDescent="0.25">
      <c r="A25" s="126" t="s">
        <v>37</v>
      </c>
      <c r="B25" s="98"/>
      <c r="C25" s="98"/>
      <c r="D25" s="98"/>
      <c r="E25" s="98"/>
      <c r="F25" s="98"/>
      <c r="G25" s="98"/>
      <c r="H25" s="98"/>
      <c r="I25" s="98"/>
      <c r="J25" s="98"/>
      <c r="K25" s="98"/>
    </row>
    <row r="26" spans="1:26" ht="12.75" customHeight="1" x14ac:dyDescent="0.25">
      <c r="A26" s="98"/>
      <c r="B26" s="98"/>
      <c r="C26" s="98"/>
      <c r="D26" s="98"/>
      <c r="E26" s="98"/>
      <c r="F26" s="98"/>
      <c r="G26" s="98"/>
      <c r="H26" s="98"/>
      <c r="I26" s="98"/>
      <c r="J26" s="98"/>
      <c r="K26" s="98"/>
    </row>
    <row r="27" spans="1:26" ht="12.75" customHeight="1" x14ac:dyDescent="0.25">
      <c r="A27" s="98"/>
      <c r="B27" s="98"/>
      <c r="C27" s="98"/>
      <c r="D27" s="98"/>
      <c r="E27" s="98"/>
      <c r="F27" s="98"/>
      <c r="G27" s="98"/>
      <c r="H27" s="98"/>
      <c r="I27" s="98"/>
      <c r="J27" s="98"/>
      <c r="K27" s="98"/>
    </row>
    <row r="28" spans="1:26" ht="12.75" customHeight="1" x14ac:dyDescent="0.25"/>
    <row r="29" spans="1:26" ht="12.75" customHeight="1" x14ac:dyDescent="0.25"/>
    <row r="30" spans="1:26" ht="12.75" customHeight="1" x14ac:dyDescent="0.25"/>
    <row r="31" spans="1:26" ht="12.75" customHeight="1" x14ac:dyDescent="0.25"/>
    <row r="32" spans="1:26"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1">
    <mergeCell ref="J11:K11"/>
    <mergeCell ref="J14:K14"/>
    <mergeCell ref="A9:D9"/>
    <mergeCell ref="J9:K9"/>
    <mergeCell ref="A10:J10"/>
    <mergeCell ref="A11:D11"/>
    <mergeCell ref="A12:D12"/>
    <mergeCell ref="A13:D13"/>
    <mergeCell ref="A14:D14"/>
    <mergeCell ref="J12:K12"/>
    <mergeCell ref="J13:K13"/>
    <mergeCell ref="A1:K1"/>
    <mergeCell ref="A2:C2"/>
    <mergeCell ref="D2:F2"/>
    <mergeCell ref="G2:K2"/>
    <mergeCell ref="D3:F3"/>
    <mergeCell ref="G3:H3"/>
    <mergeCell ref="I3:K3"/>
    <mergeCell ref="G5:H5"/>
    <mergeCell ref="I5:K5"/>
    <mergeCell ref="A3:C3"/>
    <mergeCell ref="A4:C4"/>
    <mergeCell ref="D4:F4"/>
    <mergeCell ref="G4:H4"/>
    <mergeCell ref="I4:K4"/>
    <mergeCell ref="A5:C5"/>
    <mergeCell ref="D5:F5"/>
    <mergeCell ref="G8:H8"/>
    <mergeCell ref="I8:K8"/>
    <mergeCell ref="A6:C6"/>
    <mergeCell ref="D6:F6"/>
    <mergeCell ref="G6:H6"/>
    <mergeCell ref="I6:K6"/>
    <mergeCell ref="A7:K7"/>
    <mergeCell ref="A8:D8"/>
    <mergeCell ref="E8:F8"/>
    <mergeCell ref="I21:J21"/>
    <mergeCell ref="F22:G22"/>
    <mergeCell ref="A25:K27"/>
    <mergeCell ref="A15:D15"/>
    <mergeCell ref="J15:K15"/>
    <mergeCell ref="A16:D16"/>
    <mergeCell ref="J16:K16"/>
    <mergeCell ref="A17:D17"/>
    <mergeCell ref="J17:K17"/>
    <mergeCell ref="J18:K18"/>
    <mergeCell ref="A18:D18"/>
    <mergeCell ref="B19:D19"/>
    <mergeCell ref="G19:H19"/>
    <mergeCell ref="I19:K19"/>
    <mergeCell ref="I20:J20"/>
  </mergeCells>
  <pageMargins left="0.75" right="0.75" top="1" bottom="1" header="0" footer="0.25"/>
  <pageSetup orientation="portrait" r:id="rId1"/>
  <headerFooter>
    <oddFooter>&amp;L22DMIWKSHT2F.xls&amp;REffective Date: 9/26/2022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election activeCell="D12" sqref="D12:F12"/>
    </sheetView>
  </sheetViews>
  <sheetFormatPr defaultColWidth="12.6640625" defaultRowHeight="15" customHeight="1" x14ac:dyDescent="0.25"/>
  <cols>
    <col min="1" max="1" width="9" customWidth="1"/>
    <col min="2" max="2" width="4.21875" customWidth="1"/>
    <col min="3" max="3" width="11.21875" customWidth="1"/>
    <col min="4" max="4" width="6" customWidth="1"/>
    <col min="5" max="5" width="15.109375" customWidth="1"/>
    <col min="6" max="6" width="2.77734375" customWidth="1"/>
    <col min="7" max="7" width="14.77734375" customWidth="1"/>
    <col min="8" max="8" width="4.21875" customWidth="1"/>
    <col min="9" max="9" width="4.88671875" customWidth="1"/>
    <col min="10" max="10" width="5.21875" customWidth="1"/>
    <col min="11" max="26" width="8.77734375" customWidth="1"/>
  </cols>
  <sheetData>
    <row r="1" spans="1:12" ht="44.25" customHeight="1" x14ac:dyDescent="0.25">
      <c r="A1" s="160" t="s">
        <v>38</v>
      </c>
      <c r="B1" s="98"/>
      <c r="C1" s="98"/>
      <c r="D1" s="98"/>
      <c r="E1" s="98"/>
      <c r="F1" s="98"/>
      <c r="G1" s="98"/>
      <c r="H1" s="98"/>
      <c r="I1" s="98"/>
      <c r="J1" s="98"/>
      <c r="K1" s="98"/>
    </row>
    <row r="2" spans="1:12" ht="12.75" hidden="1" customHeight="1" x14ac:dyDescent="0.25">
      <c r="A2" s="174"/>
      <c r="B2" s="98"/>
      <c r="C2" s="98"/>
      <c r="D2" s="98"/>
      <c r="E2" s="98"/>
      <c r="F2" s="98"/>
      <c r="G2" s="98"/>
      <c r="H2" s="98"/>
      <c r="I2" s="98"/>
      <c r="J2" s="98"/>
      <c r="K2" s="98"/>
    </row>
    <row r="3" spans="1:12" ht="12.75" hidden="1" customHeight="1" x14ac:dyDescent="0.25">
      <c r="A3" s="98"/>
      <c r="B3" s="98"/>
      <c r="C3" s="98"/>
      <c r="D3" s="98"/>
      <c r="E3" s="98"/>
      <c r="F3" s="98"/>
      <c r="G3" s="98"/>
      <c r="H3" s="98"/>
      <c r="I3" s="98"/>
      <c r="J3" s="98"/>
      <c r="K3" s="98"/>
    </row>
    <row r="4" spans="1:12" ht="12.75" hidden="1" customHeight="1" x14ac:dyDescent="0.25">
      <c r="A4" s="98"/>
      <c r="B4" s="98"/>
      <c r="C4" s="98"/>
      <c r="D4" s="98"/>
      <c r="E4" s="98"/>
      <c r="F4" s="98"/>
      <c r="G4" s="98"/>
      <c r="H4" s="98"/>
      <c r="I4" s="98"/>
      <c r="J4" s="98"/>
      <c r="K4" s="98"/>
    </row>
    <row r="5" spans="1:12" ht="12.75" hidden="1" customHeight="1" x14ac:dyDescent="0.25">
      <c r="A5" s="98"/>
      <c r="B5" s="98"/>
      <c r="C5" s="98"/>
      <c r="D5" s="98"/>
      <c r="E5" s="98"/>
      <c r="F5" s="98"/>
      <c r="G5" s="98"/>
      <c r="H5" s="98"/>
      <c r="I5" s="98"/>
      <c r="J5" s="98"/>
      <c r="K5" s="98"/>
    </row>
    <row r="6" spans="1:12" ht="27.75" hidden="1" customHeight="1" x14ac:dyDescent="0.25">
      <c r="A6" s="98"/>
      <c r="B6" s="98"/>
      <c r="C6" s="98"/>
      <c r="D6" s="98"/>
      <c r="E6" s="98"/>
      <c r="F6" s="98"/>
      <c r="G6" s="98"/>
      <c r="H6" s="98"/>
      <c r="I6" s="98"/>
      <c r="J6" s="98"/>
      <c r="K6" s="98"/>
    </row>
    <row r="7" spans="1:12" ht="3.75" customHeight="1" x14ac:dyDescent="0.25">
      <c r="A7" s="45"/>
      <c r="B7" s="45"/>
      <c r="C7" s="45"/>
      <c r="D7" s="45"/>
      <c r="E7" s="45"/>
      <c r="F7" s="45"/>
      <c r="G7" s="46"/>
      <c r="H7" s="46"/>
      <c r="I7" s="46"/>
      <c r="J7" s="46"/>
      <c r="K7" s="46"/>
    </row>
    <row r="8" spans="1:12" ht="24" customHeight="1" x14ac:dyDescent="0.25">
      <c r="A8" s="149" t="s">
        <v>3</v>
      </c>
      <c r="B8" s="105"/>
      <c r="C8" s="100"/>
      <c r="D8" s="161"/>
      <c r="E8" s="105"/>
      <c r="F8" s="100"/>
      <c r="G8" s="162" t="s">
        <v>4</v>
      </c>
      <c r="H8" s="110"/>
      <c r="I8" s="110"/>
      <c r="J8" s="110"/>
      <c r="K8" s="102"/>
    </row>
    <row r="9" spans="1:12" ht="18" customHeight="1" x14ac:dyDescent="0.25">
      <c r="A9" s="157" t="s">
        <v>5</v>
      </c>
      <c r="B9" s="105"/>
      <c r="C9" s="100"/>
      <c r="D9" s="175"/>
      <c r="E9" s="105"/>
      <c r="F9" s="164"/>
      <c r="G9" s="155" t="s">
        <v>6</v>
      </c>
      <c r="H9" s="100"/>
      <c r="I9" s="156" t="s">
        <v>7</v>
      </c>
      <c r="J9" s="105"/>
      <c r="K9" s="131"/>
    </row>
    <row r="10" spans="1:12" ht="21" customHeight="1" x14ac:dyDescent="0.25">
      <c r="A10" s="157" t="s">
        <v>8</v>
      </c>
      <c r="B10" s="105"/>
      <c r="C10" s="100"/>
      <c r="D10" s="158"/>
      <c r="E10" s="105"/>
      <c r="F10" s="100"/>
      <c r="G10" s="155" t="s">
        <v>9</v>
      </c>
      <c r="H10" s="100"/>
      <c r="I10" s="156" t="s">
        <v>10</v>
      </c>
      <c r="J10" s="105"/>
      <c r="K10" s="131"/>
    </row>
    <row r="11" spans="1:12" ht="21" customHeight="1" x14ac:dyDescent="0.25">
      <c r="A11" s="157" t="s">
        <v>11</v>
      </c>
      <c r="B11" s="105"/>
      <c r="C11" s="100"/>
      <c r="D11" s="159" t="str">
        <f>IF(COUNT(D9:D10)=2,D10-D9+1,"")</f>
        <v/>
      </c>
      <c r="E11" s="105"/>
      <c r="F11" s="131"/>
      <c r="G11" s="155" t="s">
        <v>12</v>
      </c>
      <c r="H11" s="100"/>
      <c r="I11" s="156" t="s">
        <v>13</v>
      </c>
      <c r="J11" s="105"/>
      <c r="K11" s="131"/>
    </row>
    <row r="12" spans="1:12" ht="25.5" customHeight="1" x14ac:dyDescent="0.25">
      <c r="A12" s="148" t="s">
        <v>39</v>
      </c>
      <c r="B12" s="105"/>
      <c r="C12" s="100"/>
      <c r="D12" s="149"/>
      <c r="E12" s="105"/>
      <c r="F12" s="131"/>
      <c r="G12" s="150" t="s">
        <v>15</v>
      </c>
      <c r="H12" s="139"/>
      <c r="I12" s="151" t="s">
        <v>16</v>
      </c>
      <c r="J12" s="138"/>
      <c r="K12" s="136"/>
    </row>
    <row r="13" spans="1:12" ht="56.25" customHeight="1" x14ac:dyDescent="0.25">
      <c r="A13" s="173" t="s">
        <v>40</v>
      </c>
      <c r="B13" s="118"/>
      <c r="C13" s="118"/>
      <c r="D13" s="118"/>
      <c r="E13" s="118"/>
      <c r="F13" s="118"/>
      <c r="G13" s="118"/>
      <c r="H13" s="118"/>
      <c r="I13" s="118"/>
      <c r="J13" s="118"/>
      <c r="K13" s="118"/>
      <c r="L13" s="2"/>
    </row>
    <row r="14" spans="1:12" ht="15" customHeight="1" x14ac:dyDescent="0.25">
      <c r="A14" s="168" t="s">
        <v>41</v>
      </c>
      <c r="B14" s="113"/>
      <c r="C14" s="113"/>
      <c r="D14" s="169"/>
      <c r="E14" s="154" t="s">
        <v>19</v>
      </c>
      <c r="F14" s="146"/>
      <c r="G14" s="170" t="s">
        <v>42</v>
      </c>
      <c r="H14" s="146"/>
      <c r="I14" s="147" t="s">
        <v>43</v>
      </c>
      <c r="J14" s="110"/>
      <c r="K14" s="102"/>
    </row>
    <row r="15" spans="1:12" ht="29.25" customHeight="1" x14ac:dyDescent="0.25">
      <c r="A15" s="165" t="s">
        <v>44</v>
      </c>
      <c r="B15" s="105"/>
      <c r="C15" s="105"/>
      <c r="D15" s="100"/>
      <c r="E15" s="4" t="s">
        <v>45</v>
      </c>
      <c r="F15" s="5" t="s">
        <v>24</v>
      </c>
      <c r="G15" s="6" t="s">
        <v>46</v>
      </c>
      <c r="H15" s="7" t="s">
        <v>26</v>
      </c>
      <c r="I15" s="8" t="s">
        <v>27</v>
      </c>
      <c r="J15" s="166">
        <v>21.25</v>
      </c>
      <c r="K15" s="131"/>
    </row>
    <row r="16" spans="1:12" ht="0.75" customHeight="1" x14ac:dyDescent="0.25">
      <c r="A16" s="167"/>
      <c r="B16" s="123"/>
      <c r="C16" s="123"/>
      <c r="D16" s="123"/>
      <c r="E16" s="123"/>
      <c r="F16" s="123"/>
      <c r="G16" s="123"/>
      <c r="H16" s="123"/>
      <c r="I16" s="123"/>
      <c r="J16" s="123"/>
      <c r="K16" s="9"/>
    </row>
    <row r="17" spans="1:26" ht="12.75" customHeight="1" x14ac:dyDescent="0.25">
      <c r="A17" s="127"/>
      <c r="B17" s="128"/>
      <c r="C17" s="128"/>
      <c r="D17" s="129"/>
      <c r="E17" s="10"/>
      <c r="F17" s="11" t="s">
        <v>24</v>
      </c>
      <c r="G17" s="12"/>
      <c r="H17" s="13" t="s">
        <v>26</v>
      </c>
      <c r="I17" s="14" t="s">
        <v>27</v>
      </c>
      <c r="J17" s="130">
        <f t="shared" ref="J17:J24" si="0">E17*(G17/100)</f>
        <v>0</v>
      </c>
      <c r="K17" s="131"/>
    </row>
    <row r="18" spans="1:26" ht="12.75" customHeight="1" x14ac:dyDescent="0.25">
      <c r="A18" s="132"/>
      <c r="B18" s="123"/>
      <c r="C18" s="123"/>
      <c r="D18" s="133"/>
      <c r="E18" s="15"/>
      <c r="F18" s="16" t="s">
        <v>24</v>
      </c>
      <c r="G18" s="17"/>
      <c r="H18" s="18" t="s">
        <v>26</v>
      </c>
      <c r="I18" s="19" t="s">
        <v>27</v>
      </c>
      <c r="J18" s="134">
        <f t="shared" si="0"/>
        <v>0</v>
      </c>
      <c r="K18" s="131"/>
    </row>
    <row r="19" spans="1:26" ht="12.75" customHeight="1" x14ac:dyDescent="0.25">
      <c r="A19" s="127"/>
      <c r="B19" s="128"/>
      <c r="C19" s="128"/>
      <c r="D19" s="129"/>
      <c r="E19" s="20"/>
      <c r="F19" s="11" t="s">
        <v>24</v>
      </c>
      <c r="G19" s="12"/>
      <c r="H19" s="13" t="s">
        <v>26</v>
      </c>
      <c r="I19" s="14" t="s">
        <v>27</v>
      </c>
      <c r="J19" s="130">
        <f t="shared" si="0"/>
        <v>0</v>
      </c>
      <c r="K19" s="131"/>
    </row>
    <row r="20" spans="1:26" ht="12.75" customHeight="1" x14ac:dyDescent="0.25">
      <c r="A20" s="132" t="s">
        <v>47</v>
      </c>
      <c r="B20" s="123"/>
      <c r="C20" s="123"/>
      <c r="D20" s="133"/>
      <c r="E20" s="15"/>
      <c r="F20" s="16" t="s">
        <v>24</v>
      </c>
      <c r="G20" s="21"/>
      <c r="H20" s="22" t="s">
        <v>26</v>
      </c>
      <c r="I20" s="19" t="s">
        <v>27</v>
      </c>
      <c r="J20" s="134">
        <f t="shared" si="0"/>
        <v>0</v>
      </c>
      <c r="K20" s="131"/>
    </row>
    <row r="21" spans="1:26" ht="12.75" customHeight="1" x14ac:dyDescent="0.25">
      <c r="A21" s="127" t="s">
        <v>47</v>
      </c>
      <c r="B21" s="128"/>
      <c r="C21" s="128"/>
      <c r="D21" s="129"/>
      <c r="E21" s="20"/>
      <c r="F21" s="11" t="s">
        <v>24</v>
      </c>
      <c r="G21" s="12"/>
      <c r="H21" s="13" t="s">
        <v>26</v>
      </c>
      <c r="I21" s="14" t="s">
        <v>27</v>
      </c>
      <c r="J21" s="130">
        <f t="shared" si="0"/>
        <v>0</v>
      </c>
      <c r="K21" s="131"/>
    </row>
    <row r="22" spans="1:26" ht="12.75" customHeight="1" x14ac:dyDescent="0.25">
      <c r="A22" s="132" t="s">
        <v>47</v>
      </c>
      <c r="B22" s="123"/>
      <c r="C22" s="123"/>
      <c r="D22" s="133"/>
      <c r="E22" s="15"/>
      <c r="F22" s="16" t="s">
        <v>24</v>
      </c>
      <c r="G22" s="21"/>
      <c r="H22" s="22" t="s">
        <v>26</v>
      </c>
      <c r="I22" s="19" t="s">
        <v>27</v>
      </c>
      <c r="J22" s="134">
        <f t="shared" si="0"/>
        <v>0</v>
      </c>
      <c r="K22" s="131"/>
    </row>
    <row r="23" spans="1:26" ht="12.75" customHeight="1" x14ac:dyDescent="0.25">
      <c r="A23" s="127" t="s">
        <v>47</v>
      </c>
      <c r="B23" s="128"/>
      <c r="C23" s="128"/>
      <c r="D23" s="129"/>
      <c r="E23" s="20"/>
      <c r="F23" s="11" t="s">
        <v>24</v>
      </c>
      <c r="G23" s="12"/>
      <c r="H23" s="13" t="s">
        <v>26</v>
      </c>
      <c r="I23" s="14" t="s">
        <v>27</v>
      </c>
      <c r="J23" s="130">
        <f t="shared" si="0"/>
        <v>0</v>
      </c>
      <c r="K23" s="131"/>
    </row>
    <row r="24" spans="1:26" ht="12.75" customHeight="1" x14ac:dyDescent="0.25">
      <c r="A24" s="137" t="s">
        <v>47</v>
      </c>
      <c r="B24" s="138"/>
      <c r="C24" s="138"/>
      <c r="D24" s="139"/>
      <c r="E24" s="23"/>
      <c r="F24" s="24" t="s">
        <v>24</v>
      </c>
      <c r="G24" s="25"/>
      <c r="H24" s="26" t="s">
        <v>26</v>
      </c>
      <c r="I24" s="27" t="s">
        <v>27</v>
      </c>
      <c r="J24" s="135">
        <f t="shared" si="0"/>
        <v>0</v>
      </c>
      <c r="K24" s="136"/>
    </row>
    <row r="25" spans="1:26" ht="27.75" customHeight="1" x14ac:dyDescent="0.25">
      <c r="A25" s="28"/>
      <c r="B25" s="140"/>
      <c r="C25" s="98"/>
      <c r="D25" s="98"/>
      <c r="E25" s="28"/>
      <c r="F25" s="29"/>
      <c r="G25" s="171" t="s">
        <v>48</v>
      </c>
      <c r="H25" s="172"/>
      <c r="I25" s="142">
        <f>SUM(J17,J18,J19,J20,J21,J22,J23,J24)</f>
        <v>0</v>
      </c>
      <c r="J25" s="95"/>
      <c r="K25" s="143"/>
    </row>
    <row r="26" spans="1:26" ht="27.75" customHeight="1" x14ac:dyDescent="0.3">
      <c r="A26" s="30">
        <f>D12</f>
        <v>0</v>
      </c>
      <c r="B26" s="31" t="s">
        <v>29</v>
      </c>
      <c r="C26" s="32">
        <f>I25</f>
        <v>0</v>
      </c>
      <c r="D26" s="31" t="s">
        <v>27</v>
      </c>
      <c r="E26" s="32">
        <f>A26-C26</f>
        <v>0</v>
      </c>
      <c r="F26" s="31" t="s">
        <v>30</v>
      </c>
      <c r="G26" s="30">
        <f>D12</f>
        <v>0</v>
      </c>
      <c r="H26" s="31" t="s">
        <v>27</v>
      </c>
      <c r="I26" s="144" t="str">
        <f>IF(G26=0,"",ROUND(E26/G26,4))</f>
        <v/>
      </c>
      <c r="J26" s="96"/>
      <c r="K26" s="33" t="s">
        <v>31</v>
      </c>
    </row>
    <row r="27" spans="1:26" ht="31.5" customHeight="1" x14ac:dyDescent="0.25">
      <c r="A27" s="34" t="s">
        <v>32</v>
      </c>
      <c r="B27" s="35" t="s">
        <v>33</v>
      </c>
      <c r="C27" s="36" t="s">
        <v>49</v>
      </c>
      <c r="D27" s="35"/>
      <c r="E27" s="34" t="s">
        <v>35</v>
      </c>
      <c r="F27" s="35"/>
      <c r="G27" s="34" t="s">
        <v>32</v>
      </c>
      <c r="H27" s="35"/>
      <c r="I27" s="122" t="s">
        <v>35</v>
      </c>
      <c r="J27" s="123"/>
      <c r="K27" s="2"/>
      <c r="L27" s="2"/>
      <c r="M27" s="2"/>
      <c r="N27" s="2"/>
      <c r="O27" s="2"/>
      <c r="P27" s="2"/>
      <c r="Q27" s="2"/>
      <c r="R27" s="2"/>
      <c r="S27" s="2"/>
      <c r="T27" s="2"/>
      <c r="U27" s="2"/>
      <c r="V27" s="2"/>
      <c r="W27" s="2"/>
      <c r="X27" s="2"/>
      <c r="Y27" s="2"/>
      <c r="Z27" s="2"/>
    </row>
    <row r="28" spans="1:26" ht="30.75" customHeight="1" x14ac:dyDescent="0.4">
      <c r="A28" s="37"/>
      <c r="B28" s="35"/>
      <c r="C28" s="36"/>
      <c r="D28" s="38" t="s">
        <v>27</v>
      </c>
      <c r="E28" s="39" t="str">
        <f>IF(ISERROR(I26*100)," ",I26*100)</f>
        <v xml:space="preserve"> </v>
      </c>
      <c r="F28" s="124" t="s">
        <v>26</v>
      </c>
      <c r="G28" s="125"/>
      <c r="H28" s="40"/>
      <c r="I28" s="41"/>
      <c r="J28" s="41"/>
      <c r="K28" s="2"/>
      <c r="L28" s="2"/>
      <c r="M28" s="2"/>
      <c r="N28" s="2"/>
      <c r="O28" s="2"/>
      <c r="P28" s="2"/>
      <c r="Q28" s="2"/>
      <c r="R28" s="2"/>
      <c r="S28" s="2"/>
      <c r="T28" s="2"/>
      <c r="U28" s="2"/>
      <c r="V28" s="2"/>
      <c r="W28" s="2"/>
      <c r="X28" s="2"/>
      <c r="Y28" s="2"/>
      <c r="Z28" s="2"/>
    </row>
    <row r="29" spans="1:26" ht="16.5" customHeight="1" x14ac:dyDescent="0.3">
      <c r="D29" s="43" t="s">
        <v>36</v>
      </c>
      <c r="F29" s="44"/>
    </row>
    <row r="31" spans="1:26" ht="12.75" customHeight="1" x14ac:dyDescent="0.25">
      <c r="A31" s="97" t="s">
        <v>50</v>
      </c>
      <c r="B31" s="98"/>
      <c r="C31" s="98"/>
      <c r="D31" s="98"/>
      <c r="E31" s="98"/>
      <c r="F31" s="98"/>
      <c r="G31" s="98"/>
      <c r="H31" s="98"/>
      <c r="I31" s="98"/>
      <c r="J31" s="98"/>
      <c r="K31" s="98"/>
    </row>
    <row r="32" spans="1:26" ht="12.75" customHeight="1" x14ac:dyDescent="0.25">
      <c r="A32" s="98"/>
      <c r="B32" s="98"/>
      <c r="C32" s="98"/>
      <c r="D32" s="98"/>
      <c r="E32" s="98"/>
      <c r="F32" s="98"/>
      <c r="G32" s="98"/>
      <c r="H32" s="98"/>
      <c r="I32" s="98"/>
      <c r="J32" s="98"/>
      <c r="K32" s="98"/>
    </row>
    <row r="33" spans="1:11" ht="12.75" customHeight="1" x14ac:dyDescent="0.25">
      <c r="A33" s="98"/>
      <c r="B33" s="98"/>
      <c r="C33" s="98"/>
      <c r="D33" s="98"/>
      <c r="E33" s="98"/>
      <c r="F33" s="98"/>
      <c r="G33" s="98"/>
      <c r="H33" s="98"/>
      <c r="I33" s="98"/>
      <c r="J33" s="98"/>
      <c r="K33" s="98"/>
    </row>
    <row r="34" spans="1:11" ht="12.75" customHeight="1" x14ac:dyDescent="0.25"/>
    <row r="35" spans="1:11" ht="12.75" customHeight="1" x14ac:dyDescent="0.25"/>
    <row r="36" spans="1:11" ht="12.75" customHeight="1" x14ac:dyDescent="0.25"/>
    <row r="37" spans="1:11" ht="12.75" customHeight="1" x14ac:dyDescent="0.25"/>
    <row r="38" spans="1:11" ht="12.75" customHeight="1" x14ac:dyDescent="0.25"/>
    <row r="39" spans="1:11" ht="12.75" customHeight="1" x14ac:dyDescent="0.25"/>
    <row r="40" spans="1:11" ht="12.75" customHeight="1" x14ac:dyDescent="0.25"/>
    <row r="41" spans="1:11" ht="12.75" customHeight="1" x14ac:dyDescent="0.25"/>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2">
    <mergeCell ref="G9:H9"/>
    <mergeCell ref="I9:K9"/>
    <mergeCell ref="A1:K1"/>
    <mergeCell ref="A2:K6"/>
    <mergeCell ref="A8:C8"/>
    <mergeCell ref="D8:F8"/>
    <mergeCell ref="G8:K8"/>
    <mergeCell ref="A9:C9"/>
    <mergeCell ref="D9:F9"/>
    <mergeCell ref="A10:C10"/>
    <mergeCell ref="D10:F10"/>
    <mergeCell ref="G10:H10"/>
    <mergeCell ref="I10:K10"/>
    <mergeCell ref="D11:F11"/>
    <mergeCell ref="G11:H11"/>
    <mergeCell ref="I11:K11"/>
    <mergeCell ref="A11:C11"/>
    <mergeCell ref="A12:C12"/>
    <mergeCell ref="D12:F12"/>
    <mergeCell ref="G12:H12"/>
    <mergeCell ref="I12:K12"/>
    <mergeCell ref="A13:K13"/>
    <mergeCell ref="A23:D23"/>
    <mergeCell ref="A24:D24"/>
    <mergeCell ref="B25:D25"/>
    <mergeCell ref="G25:H25"/>
    <mergeCell ref="I14:K14"/>
    <mergeCell ref="J20:K20"/>
    <mergeCell ref="J21:K21"/>
    <mergeCell ref="J22:K22"/>
    <mergeCell ref="J23:K23"/>
    <mergeCell ref="A16:J16"/>
    <mergeCell ref="J17:K17"/>
    <mergeCell ref="J18:K18"/>
    <mergeCell ref="J19:K19"/>
    <mergeCell ref="A22:D22"/>
    <mergeCell ref="F28:G28"/>
    <mergeCell ref="A31:K33"/>
    <mergeCell ref="A14:D14"/>
    <mergeCell ref="A15:D15"/>
    <mergeCell ref="A17:D17"/>
    <mergeCell ref="A18:D18"/>
    <mergeCell ref="A19:D19"/>
    <mergeCell ref="A20:D20"/>
    <mergeCell ref="A21:D21"/>
    <mergeCell ref="J24:K24"/>
    <mergeCell ref="I25:K25"/>
    <mergeCell ref="I26:J26"/>
    <mergeCell ref="I27:J27"/>
    <mergeCell ref="E14:F14"/>
    <mergeCell ref="G14:H14"/>
    <mergeCell ref="J15:K15"/>
  </mergeCells>
  <pageMargins left="0.75" right="0.75" top="1" bottom="1" header="0" footer="0.25"/>
  <pageSetup orientation="portrait" r:id="rId1"/>
  <headerFooter>
    <oddFooter>&amp;L22DMIWKSHT2F.xls&amp;REffective Date: 9/26/2022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selection activeCell="D12" sqref="D12:F12"/>
    </sheetView>
  </sheetViews>
  <sheetFormatPr defaultColWidth="12.6640625" defaultRowHeight="15" customHeight="1" x14ac:dyDescent="0.25"/>
  <cols>
    <col min="1" max="1" width="9" customWidth="1"/>
    <col min="2" max="2" width="4.21875" customWidth="1"/>
    <col min="3" max="3" width="11.21875" customWidth="1"/>
    <col min="4" max="4" width="6" customWidth="1"/>
    <col min="5" max="5" width="15.109375" customWidth="1"/>
    <col min="6" max="6" width="2.77734375" customWidth="1"/>
    <col min="7" max="7" width="14.77734375" customWidth="1"/>
    <col min="8" max="8" width="4.21875" customWidth="1"/>
    <col min="9" max="9" width="4.88671875" customWidth="1"/>
    <col min="10" max="10" width="5.21875" customWidth="1"/>
    <col min="11" max="26" width="8.77734375" customWidth="1"/>
  </cols>
  <sheetData>
    <row r="1" spans="1:12" ht="47.25" customHeight="1" x14ac:dyDescent="0.25">
      <c r="A1" s="160" t="s">
        <v>51</v>
      </c>
      <c r="B1" s="98"/>
      <c r="C1" s="98"/>
      <c r="D1" s="98"/>
      <c r="E1" s="98"/>
      <c r="F1" s="98"/>
      <c r="G1" s="98"/>
      <c r="H1" s="98"/>
      <c r="I1" s="98"/>
      <c r="J1" s="98"/>
      <c r="K1" s="98"/>
    </row>
    <row r="2" spans="1:12" ht="12.75" hidden="1" customHeight="1" x14ac:dyDescent="0.25">
      <c r="A2" s="174"/>
      <c r="B2" s="98"/>
      <c r="C2" s="98"/>
      <c r="D2" s="98"/>
      <c r="E2" s="98"/>
      <c r="F2" s="98"/>
      <c r="G2" s="98"/>
      <c r="H2" s="98"/>
      <c r="I2" s="98"/>
      <c r="J2" s="98"/>
      <c r="K2" s="98"/>
    </row>
    <row r="3" spans="1:12" ht="12.75" hidden="1" customHeight="1" x14ac:dyDescent="0.25">
      <c r="A3" s="98"/>
      <c r="B3" s="98"/>
      <c r="C3" s="98"/>
      <c r="D3" s="98"/>
      <c r="E3" s="98"/>
      <c r="F3" s="98"/>
      <c r="G3" s="98"/>
      <c r="H3" s="98"/>
      <c r="I3" s="98"/>
      <c r="J3" s="98"/>
      <c r="K3" s="98"/>
    </row>
    <row r="4" spans="1:12" ht="12.75" hidden="1" customHeight="1" x14ac:dyDescent="0.25">
      <c r="A4" s="98"/>
      <c r="B4" s="98"/>
      <c r="C4" s="98"/>
      <c r="D4" s="98"/>
      <c r="E4" s="98"/>
      <c r="F4" s="98"/>
      <c r="G4" s="98"/>
      <c r="H4" s="98"/>
      <c r="I4" s="98"/>
      <c r="J4" s="98"/>
      <c r="K4" s="98"/>
    </row>
    <row r="5" spans="1:12" ht="12.75" hidden="1" customHeight="1" x14ac:dyDescent="0.25">
      <c r="A5" s="98"/>
      <c r="B5" s="98"/>
      <c r="C5" s="98"/>
      <c r="D5" s="98"/>
      <c r="E5" s="98"/>
      <c r="F5" s="98"/>
      <c r="G5" s="98"/>
      <c r="H5" s="98"/>
      <c r="I5" s="98"/>
      <c r="J5" s="98"/>
      <c r="K5" s="98"/>
    </row>
    <row r="6" spans="1:12" ht="27.75" hidden="1" customHeight="1" x14ac:dyDescent="0.25">
      <c r="A6" s="98"/>
      <c r="B6" s="98"/>
      <c r="C6" s="98"/>
      <c r="D6" s="98"/>
      <c r="E6" s="98"/>
      <c r="F6" s="98"/>
      <c r="G6" s="98"/>
      <c r="H6" s="98"/>
      <c r="I6" s="98"/>
      <c r="J6" s="98"/>
      <c r="K6" s="98"/>
    </row>
    <row r="7" spans="1:12" ht="3.75" customHeight="1" x14ac:dyDescent="0.25">
      <c r="A7" s="45"/>
      <c r="B7" s="45"/>
      <c r="C7" s="45"/>
      <c r="D7" s="45"/>
      <c r="E7" s="45"/>
      <c r="F7" s="45"/>
      <c r="G7" s="46"/>
      <c r="H7" s="46"/>
      <c r="I7" s="46"/>
      <c r="J7" s="46"/>
      <c r="K7" s="46"/>
    </row>
    <row r="8" spans="1:12" ht="24" customHeight="1" x14ac:dyDescent="0.25">
      <c r="A8" s="149" t="s">
        <v>3</v>
      </c>
      <c r="B8" s="105"/>
      <c r="C8" s="100"/>
      <c r="D8" s="161"/>
      <c r="E8" s="105"/>
      <c r="F8" s="100"/>
      <c r="G8" s="162" t="s">
        <v>4</v>
      </c>
      <c r="H8" s="110"/>
      <c r="I8" s="110"/>
      <c r="J8" s="110"/>
      <c r="K8" s="102"/>
    </row>
    <row r="9" spans="1:12" ht="18" customHeight="1" x14ac:dyDescent="0.25">
      <c r="A9" s="157" t="s">
        <v>5</v>
      </c>
      <c r="B9" s="105"/>
      <c r="C9" s="100"/>
      <c r="D9" s="175"/>
      <c r="E9" s="105"/>
      <c r="F9" s="164"/>
      <c r="G9" s="155" t="s">
        <v>6</v>
      </c>
      <c r="H9" s="100"/>
      <c r="I9" s="156" t="s">
        <v>7</v>
      </c>
      <c r="J9" s="105"/>
      <c r="K9" s="131"/>
    </row>
    <row r="10" spans="1:12" ht="21" customHeight="1" x14ac:dyDescent="0.25">
      <c r="A10" s="157" t="s">
        <v>8</v>
      </c>
      <c r="B10" s="105"/>
      <c r="C10" s="100"/>
      <c r="D10" s="158"/>
      <c r="E10" s="105"/>
      <c r="F10" s="100"/>
      <c r="G10" s="155" t="s">
        <v>9</v>
      </c>
      <c r="H10" s="100"/>
      <c r="I10" s="156" t="s">
        <v>10</v>
      </c>
      <c r="J10" s="105"/>
      <c r="K10" s="131"/>
    </row>
    <row r="11" spans="1:12" ht="21" customHeight="1" x14ac:dyDescent="0.25">
      <c r="A11" s="157" t="s">
        <v>11</v>
      </c>
      <c r="B11" s="105"/>
      <c r="C11" s="100"/>
      <c r="D11" s="159" t="str">
        <f>IF(COUNT(D9:D10)=2,D10-D9+1,"")</f>
        <v/>
      </c>
      <c r="E11" s="105"/>
      <c r="F11" s="131"/>
      <c r="G11" s="155" t="s">
        <v>12</v>
      </c>
      <c r="H11" s="100"/>
      <c r="I11" s="156" t="s">
        <v>13</v>
      </c>
      <c r="J11" s="105"/>
      <c r="K11" s="131"/>
    </row>
    <row r="12" spans="1:12" ht="25.5" customHeight="1" x14ac:dyDescent="0.25">
      <c r="A12" s="148" t="s">
        <v>52</v>
      </c>
      <c r="B12" s="105"/>
      <c r="C12" s="100"/>
      <c r="D12" s="149"/>
      <c r="E12" s="105"/>
      <c r="F12" s="131"/>
      <c r="G12" s="150" t="s">
        <v>15</v>
      </c>
      <c r="H12" s="139"/>
      <c r="I12" s="151" t="s">
        <v>16</v>
      </c>
      <c r="J12" s="138"/>
      <c r="K12" s="136"/>
    </row>
    <row r="13" spans="1:12" ht="56.25" customHeight="1" x14ac:dyDescent="0.25">
      <c r="A13" s="173" t="s">
        <v>53</v>
      </c>
      <c r="B13" s="118"/>
      <c r="C13" s="118"/>
      <c r="D13" s="118"/>
      <c r="E13" s="118"/>
      <c r="F13" s="118"/>
      <c r="G13" s="118"/>
      <c r="H13" s="118"/>
      <c r="I13" s="118"/>
      <c r="J13" s="118"/>
      <c r="K13" s="118"/>
      <c r="L13" s="2"/>
    </row>
    <row r="14" spans="1:12" ht="15" customHeight="1" x14ac:dyDescent="0.25">
      <c r="A14" s="168" t="s">
        <v>54</v>
      </c>
      <c r="B14" s="113"/>
      <c r="C14" s="113"/>
      <c r="D14" s="169"/>
      <c r="E14" s="154" t="s">
        <v>19</v>
      </c>
      <c r="F14" s="146"/>
      <c r="G14" s="145" t="s">
        <v>55</v>
      </c>
      <c r="H14" s="146"/>
      <c r="I14" s="147" t="s">
        <v>43</v>
      </c>
      <c r="J14" s="110"/>
      <c r="K14" s="102"/>
    </row>
    <row r="15" spans="1:12" ht="28.5" customHeight="1" x14ac:dyDescent="0.25">
      <c r="A15" s="165" t="s">
        <v>56</v>
      </c>
      <c r="B15" s="105"/>
      <c r="C15" s="105"/>
      <c r="D15" s="100"/>
      <c r="E15" s="4" t="s">
        <v>57</v>
      </c>
      <c r="F15" s="5" t="s">
        <v>24</v>
      </c>
      <c r="G15" s="6" t="s">
        <v>58</v>
      </c>
      <c r="H15" s="7" t="s">
        <v>26</v>
      </c>
      <c r="I15" s="8" t="s">
        <v>27</v>
      </c>
      <c r="J15" s="166">
        <v>21.25</v>
      </c>
      <c r="K15" s="131"/>
    </row>
    <row r="16" spans="1:12" ht="12" hidden="1" customHeight="1" x14ac:dyDescent="0.25">
      <c r="A16" s="167"/>
      <c r="B16" s="123"/>
      <c r="C16" s="123"/>
      <c r="D16" s="123"/>
      <c r="E16" s="123"/>
      <c r="F16" s="123"/>
      <c r="G16" s="123"/>
      <c r="H16" s="123"/>
      <c r="I16" s="123"/>
      <c r="J16" s="123"/>
      <c r="K16" s="9"/>
    </row>
    <row r="17" spans="1:26" ht="12.75" customHeight="1" x14ac:dyDescent="0.25">
      <c r="A17" s="127"/>
      <c r="B17" s="128"/>
      <c r="C17" s="128"/>
      <c r="D17" s="129"/>
      <c r="E17" s="10"/>
      <c r="F17" s="11" t="s">
        <v>24</v>
      </c>
      <c r="G17" s="12"/>
      <c r="H17" s="13" t="s">
        <v>26</v>
      </c>
      <c r="I17" s="14" t="s">
        <v>27</v>
      </c>
      <c r="J17" s="130">
        <f t="shared" ref="J17:J24" si="0">E17*(G17/100)</f>
        <v>0</v>
      </c>
      <c r="K17" s="131"/>
    </row>
    <row r="18" spans="1:26" ht="12.75" customHeight="1" x14ac:dyDescent="0.25">
      <c r="A18" s="132"/>
      <c r="B18" s="123"/>
      <c r="C18" s="123"/>
      <c r="D18" s="133"/>
      <c r="E18" s="15"/>
      <c r="F18" s="16" t="s">
        <v>24</v>
      </c>
      <c r="G18" s="17"/>
      <c r="H18" s="18" t="s">
        <v>26</v>
      </c>
      <c r="I18" s="19" t="s">
        <v>27</v>
      </c>
      <c r="J18" s="134">
        <f t="shared" si="0"/>
        <v>0</v>
      </c>
      <c r="K18" s="131"/>
    </row>
    <row r="19" spans="1:26" ht="12.75" customHeight="1" x14ac:dyDescent="0.25">
      <c r="A19" s="127"/>
      <c r="B19" s="128"/>
      <c r="C19" s="128"/>
      <c r="D19" s="129"/>
      <c r="E19" s="20"/>
      <c r="F19" s="11" t="s">
        <v>24</v>
      </c>
      <c r="G19" s="12"/>
      <c r="H19" s="13" t="s">
        <v>26</v>
      </c>
      <c r="I19" s="14" t="s">
        <v>27</v>
      </c>
      <c r="J19" s="130">
        <f t="shared" si="0"/>
        <v>0</v>
      </c>
      <c r="K19" s="131"/>
    </row>
    <row r="20" spans="1:26" ht="12.75" customHeight="1" x14ac:dyDescent="0.25">
      <c r="A20" s="132"/>
      <c r="B20" s="123"/>
      <c r="C20" s="123"/>
      <c r="D20" s="133"/>
      <c r="E20" s="15"/>
      <c r="F20" s="16" t="s">
        <v>24</v>
      </c>
      <c r="G20" s="21"/>
      <c r="H20" s="22" t="s">
        <v>26</v>
      </c>
      <c r="I20" s="19" t="s">
        <v>27</v>
      </c>
      <c r="J20" s="134">
        <f t="shared" si="0"/>
        <v>0</v>
      </c>
      <c r="K20" s="131"/>
    </row>
    <row r="21" spans="1:26" ht="12.75" customHeight="1" x14ac:dyDescent="0.25">
      <c r="A21" s="127" t="s">
        <v>47</v>
      </c>
      <c r="B21" s="128"/>
      <c r="C21" s="128"/>
      <c r="D21" s="129"/>
      <c r="E21" s="20"/>
      <c r="F21" s="11" t="s">
        <v>24</v>
      </c>
      <c r="G21" s="12"/>
      <c r="H21" s="13" t="s">
        <v>26</v>
      </c>
      <c r="I21" s="14" t="s">
        <v>27</v>
      </c>
      <c r="J21" s="130">
        <f t="shared" si="0"/>
        <v>0</v>
      </c>
      <c r="K21" s="131"/>
    </row>
    <row r="22" spans="1:26" ht="12.75" customHeight="1" x14ac:dyDescent="0.25">
      <c r="A22" s="132" t="s">
        <v>47</v>
      </c>
      <c r="B22" s="123"/>
      <c r="C22" s="123"/>
      <c r="D22" s="133"/>
      <c r="E22" s="15"/>
      <c r="F22" s="16" t="s">
        <v>24</v>
      </c>
      <c r="G22" s="21"/>
      <c r="H22" s="22" t="s">
        <v>26</v>
      </c>
      <c r="I22" s="19" t="s">
        <v>27</v>
      </c>
      <c r="J22" s="134">
        <f t="shared" si="0"/>
        <v>0</v>
      </c>
      <c r="K22" s="131"/>
    </row>
    <row r="23" spans="1:26" ht="12.75" customHeight="1" x14ac:dyDescent="0.25">
      <c r="A23" s="127" t="s">
        <v>47</v>
      </c>
      <c r="B23" s="128"/>
      <c r="C23" s="128"/>
      <c r="D23" s="129"/>
      <c r="E23" s="20"/>
      <c r="F23" s="11" t="s">
        <v>24</v>
      </c>
      <c r="G23" s="12"/>
      <c r="H23" s="13" t="s">
        <v>26</v>
      </c>
      <c r="I23" s="14" t="s">
        <v>27</v>
      </c>
      <c r="J23" s="130">
        <f t="shared" si="0"/>
        <v>0</v>
      </c>
      <c r="K23" s="131"/>
    </row>
    <row r="24" spans="1:26" ht="12.75" customHeight="1" x14ac:dyDescent="0.25">
      <c r="A24" s="137" t="s">
        <v>47</v>
      </c>
      <c r="B24" s="138"/>
      <c r="C24" s="138"/>
      <c r="D24" s="139"/>
      <c r="E24" s="23"/>
      <c r="F24" s="24" t="s">
        <v>24</v>
      </c>
      <c r="G24" s="25"/>
      <c r="H24" s="26" t="s">
        <v>26</v>
      </c>
      <c r="I24" s="27" t="s">
        <v>27</v>
      </c>
      <c r="J24" s="135">
        <f t="shared" si="0"/>
        <v>0</v>
      </c>
      <c r="K24" s="136"/>
    </row>
    <row r="25" spans="1:26" ht="27.75" customHeight="1" x14ac:dyDescent="0.25">
      <c r="A25" s="28"/>
      <c r="B25" s="140"/>
      <c r="C25" s="98"/>
      <c r="D25" s="98"/>
      <c r="E25" s="28"/>
      <c r="F25" s="29"/>
      <c r="G25" s="171" t="s">
        <v>48</v>
      </c>
      <c r="H25" s="172"/>
      <c r="I25" s="142">
        <f>SUM(J17,J18,J19,J20,J21,J22,J23,J24)</f>
        <v>0</v>
      </c>
      <c r="J25" s="95"/>
      <c r="K25" s="143"/>
    </row>
    <row r="26" spans="1:26" ht="32.25" customHeight="1" x14ac:dyDescent="0.3">
      <c r="A26" s="30">
        <f>D12</f>
        <v>0</v>
      </c>
      <c r="B26" s="31" t="s">
        <v>29</v>
      </c>
      <c r="C26" s="32">
        <f>I25</f>
        <v>0</v>
      </c>
      <c r="D26" s="31" t="s">
        <v>27</v>
      </c>
      <c r="E26" s="32">
        <f>A26-C26</f>
        <v>0</v>
      </c>
      <c r="F26" s="31" t="s">
        <v>30</v>
      </c>
      <c r="G26" s="30">
        <f>D12</f>
        <v>0</v>
      </c>
      <c r="H26" s="31" t="s">
        <v>27</v>
      </c>
      <c r="I26" s="144" t="str">
        <f>IF(G26=0,"",ROUND(E26/G26,4))</f>
        <v/>
      </c>
      <c r="J26" s="96"/>
      <c r="K26" s="33" t="s">
        <v>31</v>
      </c>
    </row>
    <row r="27" spans="1:26" ht="31.5" customHeight="1" x14ac:dyDescent="0.25">
      <c r="A27" s="34" t="s">
        <v>32</v>
      </c>
      <c r="B27" s="35" t="s">
        <v>33</v>
      </c>
      <c r="C27" s="36" t="s">
        <v>49</v>
      </c>
      <c r="D27" s="35"/>
      <c r="E27" s="34" t="s">
        <v>35</v>
      </c>
      <c r="F27" s="35"/>
      <c r="G27" s="34" t="s">
        <v>32</v>
      </c>
      <c r="H27" s="35"/>
      <c r="I27" s="122" t="s">
        <v>35</v>
      </c>
      <c r="J27" s="123"/>
      <c r="K27" s="2"/>
      <c r="L27" s="2"/>
      <c r="M27" s="2"/>
      <c r="N27" s="2"/>
      <c r="O27" s="2"/>
      <c r="P27" s="2"/>
      <c r="Q27" s="2"/>
      <c r="R27" s="2"/>
      <c r="S27" s="2"/>
      <c r="T27" s="2"/>
      <c r="U27" s="2"/>
      <c r="V27" s="2"/>
      <c r="W27" s="2"/>
      <c r="X27" s="2"/>
      <c r="Y27" s="2"/>
      <c r="Z27" s="2"/>
    </row>
    <row r="28" spans="1:26" ht="39" customHeight="1" x14ac:dyDescent="0.4">
      <c r="A28" s="37"/>
      <c r="B28" s="35"/>
      <c r="C28" s="36"/>
      <c r="D28" s="38" t="s">
        <v>27</v>
      </c>
      <c r="E28" s="39" t="str">
        <f>IF(ISERROR(I26*100)," ",I26*100)</f>
        <v xml:space="preserve"> </v>
      </c>
      <c r="F28" s="124" t="s">
        <v>26</v>
      </c>
      <c r="G28" s="125"/>
      <c r="H28" s="40"/>
      <c r="I28" s="41"/>
      <c r="J28" s="41"/>
      <c r="K28" s="2"/>
      <c r="L28" s="2"/>
      <c r="M28" s="2"/>
      <c r="N28" s="2"/>
      <c r="O28" s="2"/>
      <c r="P28" s="2"/>
      <c r="Q28" s="2"/>
      <c r="R28" s="2"/>
      <c r="S28" s="2"/>
      <c r="T28" s="2"/>
      <c r="U28" s="2"/>
      <c r="V28" s="2"/>
      <c r="W28" s="2"/>
      <c r="X28" s="2"/>
      <c r="Y28" s="2"/>
      <c r="Z28" s="2"/>
    </row>
    <row r="29" spans="1:26" ht="16.5" customHeight="1" x14ac:dyDescent="0.3">
      <c r="D29" s="43" t="s">
        <v>36</v>
      </c>
      <c r="F29" s="44"/>
    </row>
    <row r="31" spans="1:26" ht="12.75" customHeight="1" x14ac:dyDescent="0.25">
      <c r="A31" s="97" t="s">
        <v>59</v>
      </c>
      <c r="B31" s="98"/>
      <c r="C31" s="98"/>
      <c r="D31" s="98"/>
      <c r="E31" s="98"/>
      <c r="F31" s="98"/>
      <c r="G31" s="98"/>
      <c r="H31" s="98"/>
      <c r="I31" s="98"/>
      <c r="J31" s="98"/>
      <c r="K31" s="98"/>
    </row>
    <row r="32" spans="1:26" ht="12.75" customHeight="1" x14ac:dyDescent="0.25">
      <c r="A32" s="98"/>
      <c r="B32" s="98"/>
      <c r="C32" s="98"/>
      <c r="D32" s="98"/>
      <c r="E32" s="98"/>
      <c r="F32" s="98"/>
      <c r="G32" s="98"/>
      <c r="H32" s="98"/>
      <c r="I32" s="98"/>
      <c r="J32" s="98"/>
      <c r="K32" s="98"/>
    </row>
    <row r="33" spans="1:11" ht="12.75" customHeight="1" x14ac:dyDescent="0.25">
      <c r="A33" s="98"/>
      <c r="B33" s="98"/>
      <c r="C33" s="98"/>
      <c r="D33" s="98"/>
      <c r="E33" s="98"/>
      <c r="F33" s="98"/>
      <c r="G33" s="98"/>
      <c r="H33" s="98"/>
      <c r="I33" s="98"/>
      <c r="J33" s="98"/>
      <c r="K33" s="98"/>
    </row>
    <row r="34" spans="1:11" ht="12.75" customHeight="1" x14ac:dyDescent="0.25"/>
    <row r="35" spans="1:11" ht="12.75" customHeight="1" x14ac:dyDescent="0.25"/>
    <row r="36" spans="1:11" ht="12.75" customHeight="1" x14ac:dyDescent="0.25"/>
    <row r="37" spans="1:11" ht="12.75" customHeight="1" x14ac:dyDescent="0.25"/>
    <row r="38" spans="1:11" ht="12.75" customHeight="1" x14ac:dyDescent="0.25"/>
    <row r="39" spans="1:11" ht="12.75" customHeight="1" x14ac:dyDescent="0.25"/>
    <row r="40" spans="1:11" ht="12.75" customHeight="1" x14ac:dyDescent="0.25"/>
    <row r="41" spans="1:11" ht="12.75" customHeight="1" x14ac:dyDescent="0.25"/>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2">
    <mergeCell ref="G9:H9"/>
    <mergeCell ref="I9:K9"/>
    <mergeCell ref="A1:K1"/>
    <mergeCell ref="A2:K6"/>
    <mergeCell ref="A8:C8"/>
    <mergeCell ref="D8:F8"/>
    <mergeCell ref="G8:K8"/>
    <mergeCell ref="A9:C9"/>
    <mergeCell ref="D9:F9"/>
    <mergeCell ref="A10:C10"/>
    <mergeCell ref="D10:F10"/>
    <mergeCell ref="G10:H10"/>
    <mergeCell ref="I10:K10"/>
    <mergeCell ref="D11:F11"/>
    <mergeCell ref="G11:H11"/>
    <mergeCell ref="I11:K11"/>
    <mergeCell ref="A11:C11"/>
    <mergeCell ref="A12:C12"/>
    <mergeCell ref="D12:F12"/>
    <mergeCell ref="G12:H12"/>
    <mergeCell ref="I12:K12"/>
    <mergeCell ref="A13:K13"/>
    <mergeCell ref="A23:D23"/>
    <mergeCell ref="A24:D24"/>
    <mergeCell ref="B25:D25"/>
    <mergeCell ref="G25:H25"/>
    <mergeCell ref="I14:K14"/>
    <mergeCell ref="J20:K20"/>
    <mergeCell ref="J21:K21"/>
    <mergeCell ref="J22:K22"/>
    <mergeCell ref="J23:K23"/>
    <mergeCell ref="A16:J16"/>
    <mergeCell ref="J17:K17"/>
    <mergeCell ref="J18:K18"/>
    <mergeCell ref="J19:K19"/>
    <mergeCell ref="A22:D22"/>
    <mergeCell ref="F28:G28"/>
    <mergeCell ref="A31:K33"/>
    <mergeCell ref="A14:D14"/>
    <mergeCell ref="A15:D15"/>
    <mergeCell ref="A17:D17"/>
    <mergeCell ref="A18:D18"/>
    <mergeCell ref="A19:D19"/>
    <mergeCell ref="A20:D20"/>
    <mergeCell ref="A21:D21"/>
    <mergeCell ref="J24:K24"/>
    <mergeCell ref="I25:K25"/>
    <mergeCell ref="I26:J26"/>
    <mergeCell ref="I27:J27"/>
    <mergeCell ref="E14:F14"/>
    <mergeCell ref="G14:H14"/>
    <mergeCell ref="J15:K15"/>
  </mergeCells>
  <pageMargins left="0.75" right="0.75" top="1" bottom="1" header="0" footer="0.25"/>
  <pageSetup orientation="portrait" r:id="rId1"/>
  <headerFooter>
    <oddFooter>&amp;L22DMIWKSHT2F.xls&amp;REffective Date: 9/26/2022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election activeCell="D12" sqref="D12:F12"/>
    </sheetView>
  </sheetViews>
  <sheetFormatPr defaultColWidth="12.6640625" defaultRowHeight="15" customHeight="1" x14ac:dyDescent="0.25"/>
  <cols>
    <col min="1" max="1" width="9" customWidth="1"/>
    <col min="2" max="2" width="4.21875" customWidth="1"/>
    <col min="3" max="3" width="11.21875" customWidth="1"/>
    <col min="4" max="4" width="6" customWidth="1"/>
    <col min="5" max="5" width="15.109375" customWidth="1"/>
    <col min="6" max="6" width="2.77734375" customWidth="1"/>
    <col min="7" max="7" width="14.77734375" customWidth="1"/>
    <col min="8" max="8" width="4.21875" customWidth="1"/>
    <col min="9" max="9" width="4.88671875" customWidth="1"/>
    <col min="10" max="10" width="5.21875" customWidth="1"/>
    <col min="11" max="26" width="8.77734375" customWidth="1"/>
  </cols>
  <sheetData>
    <row r="1" spans="1:12" ht="47.25" customHeight="1" x14ac:dyDescent="0.25">
      <c r="A1" s="160" t="s">
        <v>60</v>
      </c>
      <c r="B1" s="98"/>
      <c r="C1" s="98"/>
      <c r="D1" s="98"/>
      <c r="E1" s="98"/>
      <c r="F1" s="98"/>
      <c r="G1" s="98"/>
      <c r="H1" s="98"/>
      <c r="I1" s="98"/>
      <c r="J1" s="98"/>
      <c r="K1" s="98"/>
    </row>
    <row r="2" spans="1:12" ht="12.75" hidden="1" customHeight="1" x14ac:dyDescent="0.25">
      <c r="A2" s="174"/>
      <c r="B2" s="98"/>
      <c r="C2" s="98"/>
      <c r="D2" s="98"/>
      <c r="E2" s="98"/>
      <c r="F2" s="98"/>
      <c r="G2" s="98"/>
      <c r="H2" s="98"/>
      <c r="I2" s="98"/>
      <c r="J2" s="98"/>
      <c r="K2" s="98"/>
    </row>
    <row r="3" spans="1:12" ht="12.75" hidden="1" customHeight="1" x14ac:dyDescent="0.25">
      <c r="A3" s="98"/>
      <c r="B3" s="98"/>
      <c r="C3" s="98"/>
      <c r="D3" s="98"/>
      <c r="E3" s="98"/>
      <c r="F3" s="98"/>
      <c r="G3" s="98"/>
      <c r="H3" s="98"/>
      <c r="I3" s="98"/>
      <c r="J3" s="98"/>
      <c r="K3" s="98"/>
    </row>
    <row r="4" spans="1:12" ht="12.75" hidden="1" customHeight="1" x14ac:dyDescent="0.25">
      <c r="A4" s="98"/>
      <c r="B4" s="98"/>
      <c r="C4" s="98"/>
      <c r="D4" s="98"/>
      <c r="E4" s="98"/>
      <c r="F4" s="98"/>
      <c r="G4" s="98"/>
      <c r="H4" s="98"/>
      <c r="I4" s="98"/>
      <c r="J4" s="98"/>
      <c r="K4" s="98"/>
    </row>
    <row r="5" spans="1:12" ht="12.75" hidden="1" customHeight="1" x14ac:dyDescent="0.25">
      <c r="A5" s="98"/>
      <c r="B5" s="98"/>
      <c r="C5" s="98"/>
      <c r="D5" s="98"/>
      <c r="E5" s="98"/>
      <c r="F5" s="98"/>
      <c r="G5" s="98"/>
      <c r="H5" s="98"/>
      <c r="I5" s="98"/>
      <c r="J5" s="98"/>
      <c r="K5" s="98"/>
    </row>
    <row r="6" spans="1:12" ht="27" hidden="1" customHeight="1" x14ac:dyDescent="0.25">
      <c r="A6" s="98"/>
      <c r="B6" s="98"/>
      <c r="C6" s="98"/>
      <c r="D6" s="98"/>
      <c r="E6" s="98"/>
      <c r="F6" s="98"/>
      <c r="G6" s="98"/>
      <c r="H6" s="98"/>
      <c r="I6" s="98"/>
      <c r="J6" s="98"/>
      <c r="K6" s="98"/>
    </row>
    <row r="7" spans="1:12" ht="3.75" customHeight="1" x14ac:dyDescent="0.25">
      <c r="A7" s="45"/>
      <c r="B7" s="45"/>
      <c r="C7" s="45"/>
      <c r="D7" s="45"/>
      <c r="E7" s="45"/>
      <c r="F7" s="45"/>
      <c r="G7" s="46"/>
      <c r="H7" s="46"/>
      <c r="I7" s="46"/>
      <c r="J7" s="46"/>
      <c r="K7" s="46"/>
    </row>
    <row r="8" spans="1:12" ht="24" customHeight="1" x14ac:dyDescent="0.25">
      <c r="A8" s="149" t="s">
        <v>3</v>
      </c>
      <c r="B8" s="105"/>
      <c r="C8" s="100"/>
      <c r="D8" s="161"/>
      <c r="E8" s="105"/>
      <c r="F8" s="100"/>
      <c r="G8" s="162" t="s">
        <v>4</v>
      </c>
      <c r="H8" s="110"/>
      <c r="I8" s="110"/>
      <c r="J8" s="110"/>
      <c r="K8" s="102"/>
    </row>
    <row r="9" spans="1:12" ht="18" customHeight="1" x14ac:dyDescent="0.25">
      <c r="A9" s="157" t="s">
        <v>5</v>
      </c>
      <c r="B9" s="105"/>
      <c r="C9" s="100"/>
      <c r="D9" s="175"/>
      <c r="E9" s="105"/>
      <c r="F9" s="164"/>
      <c r="G9" s="155" t="s">
        <v>6</v>
      </c>
      <c r="H9" s="100"/>
      <c r="I9" s="156" t="s">
        <v>7</v>
      </c>
      <c r="J9" s="105"/>
      <c r="K9" s="131"/>
    </row>
    <row r="10" spans="1:12" ht="21" customHeight="1" x14ac:dyDescent="0.25">
      <c r="A10" s="157" t="s">
        <v>8</v>
      </c>
      <c r="B10" s="105"/>
      <c r="C10" s="100"/>
      <c r="D10" s="158"/>
      <c r="E10" s="105"/>
      <c r="F10" s="100"/>
      <c r="G10" s="155" t="s">
        <v>9</v>
      </c>
      <c r="H10" s="100"/>
      <c r="I10" s="156" t="s">
        <v>10</v>
      </c>
      <c r="J10" s="105"/>
      <c r="K10" s="131"/>
    </row>
    <row r="11" spans="1:12" ht="21" customHeight="1" x14ac:dyDescent="0.25">
      <c r="A11" s="157" t="s">
        <v>11</v>
      </c>
      <c r="B11" s="105"/>
      <c r="C11" s="100"/>
      <c r="D11" s="159" t="str">
        <f>IF(COUNT(D9:D10)=2,D10-D9+1,"")</f>
        <v/>
      </c>
      <c r="E11" s="105"/>
      <c r="F11" s="131"/>
      <c r="G11" s="155" t="s">
        <v>12</v>
      </c>
      <c r="H11" s="100"/>
      <c r="I11" s="156" t="s">
        <v>13</v>
      </c>
      <c r="J11" s="105"/>
      <c r="K11" s="131"/>
    </row>
    <row r="12" spans="1:12" ht="25.5" customHeight="1" x14ac:dyDescent="0.25">
      <c r="A12" s="148" t="s">
        <v>61</v>
      </c>
      <c r="B12" s="105"/>
      <c r="C12" s="100"/>
      <c r="D12" s="149"/>
      <c r="E12" s="105"/>
      <c r="F12" s="131"/>
      <c r="G12" s="150" t="s">
        <v>15</v>
      </c>
      <c r="H12" s="139"/>
      <c r="I12" s="151" t="s">
        <v>16</v>
      </c>
      <c r="J12" s="138"/>
      <c r="K12" s="136"/>
    </row>
    <row r="13" spans="1:12" ht="56.25" customHeight="1" x14ac:dyDescent="0.25">
      <c r="A13" s="173" t="s">
        <v>53</v>
      </c>
      <c r="B13" s="118"/>
      <c r="C13" s="118"/>
      <c r="D13" s="118"/>
      <c r="E13" s="118"/>
      <c r="F13" s="118"/>
      <c r="G13" s="118"/>
      <c r="H13" s="118"/>
      <c r="I13" s="118"/>
      <c r="J13" s="118"/>
      <c r="K13" s="118"/>
      <c r="L13" s="2"/>
    </row>
    <row r="14" spans="1:12" ht="15" customHeight="1" x14ac:dyDescent="0.25">
      <c r="A14" s="168" t="s">
        <v>62</v>
      </c>
      <c r="B14" s="113"/>
      <c r="C14" s="113"/>
      <c r="D14" s="169"/>
      <c r="E14" s="154" t="s">
        <v>19</v>
      </c>
      <c r="F14" s="146"/>
      <c r="G14" s="145" t="s">
        <v>63</v>
      </c>
      <c r="H14" s="146"/>
      <c r="I14" s="147" t="s">
        <v>43</v>
      </c>
      <c r="J14" s="110"/>
      <c r="K14" s="102"/>
    </row>
    <row r="15" spans="1:12" ht="29.25" customHeight="1" x14ac:dyDescent="0.25">
      <c r="A15" s="165" t="s">
        <v>64</v>
      </c>
      <c r="B15" s="105"/>
      <c r="C15" s="105"/>
      <c r="D15" s="100"/>
      <c r="E15" s="4" t="s">
        <v>65</v>
      </c>
      <c r="F15" s="5" t="s">
        <v>24</v>
      </c>
      <c r="G15" s="6" t="s">
        <v>66</v>
      </c>
      <c r="H15" s="7" t="s">
        <v>26</v>
      </c>
      <c r="I15" s="8" t="s">
        <v>27</v>
      </c>
      <c r="J15" s="166">
        <v>21.25</v>
      </c>
      <c r="K15" s="131"/>
    </row>
    <row r="16" spans="1:12" ht="12" hidden="1" customHeight="1" x14ac:dyDescent="0.25">
      <c r="A16" s="167"/>
      <c r="B16" s="123"/>
      <c r="C16" s="123"/>
      <c r="D16" s="123"/>
      <c r="E16" s="123"/>
      <c r="F16" s="123"/>
      <c r="G16" s="123"/>
      <c r="H16" s="123"/>
      <c r="I16" s="123"/>
      <c r="J16" s="123"/>
      <c r="K16" s="9"/>
    </row>
    <row r="17" spans="1:26" ht="12.75" customHeight="1" x14ac:dyDescent="0.25">
      <c r="A17" s="127"/>
      <c r="B17" s="128"/>
      <c r="C17" s="128"/>
      <c r="D17" s="129"/>
      <c r="E17" s="10"/>
      <c r="F17" s="11" t="s">
        <v>24</v>
      </c>
      <c r="G17" s="12"/>
      <c r="H17" s="13" t="s">
        <v>26</v>
      </c>
      <c r="I17" s="14" t="s">
        <v>27</v>
      </c>
      <c r="J17" s="130">
        <f t="shared" ref="J17:J24" si="0">E17*(G17/100)</f>
        <v>0</v>
      </c>
      <c r="K17" s="131"/>
    </row>
    <row r="18" spans="1:26" ht="12.75" customHeight="1" x14ac:dyDescent="0.25">
      <c r="A18" s="132"/>
      <c r="B18" s="123"/>
      <c r="C18" s="123"/>
      <c r="D18" s="133"/>
      <c r="E18" s="15"/>
      <c r="F18" s="16" t="s">
        <v>24</v>
      </c>
      <c r="G18" s="17"/>
      <c r="H18" s="18" t="s">
        <v>26</v>
      </c>
      <c r="I18" s="19" t="s">
        <v>27</v>
      </c>
      <c r="J18" s="134">
        <f t="shared" si="0"/>
        <v>0</v>
      </c>
      <c r="K18" s="131"/>
    </row>
    <row r="19" spans="1:26" ht="12.75" customHeight="1" x14ac:dyDescent="0.25">
      <c r="A19" s="127"/>
      <c r="B19" s="128"/>
      <c r="C19" s="128"/>
      <c r="D19" s="129"/>
      <c r="E19" s="20"/>
      <c r="F19" s="11" t="s">
        <v>24</v>
      </c>
      <c r="G19" s="12"/>
      <c r="H19" s="13" t="s">
        <v>26</v>
      </c>
      <c r="I19" s="14" t="s">
        <v>27</v>
      </c>
      <c r="J19" s="130">
        <f t="shared" si="0"/>
        <v>0</v>
      </c>
      <c r="K19" s="131"/>
    </row>
    <row r="20" spans="1:26" ht="12.75" customHeight="1" x14ac:dyDescent="0.25">
      <c r="A20" s="132" t="s">
        <v>47</v>
      </c>
      <c r="B20" s="123"/>
      <c r="C20" s="123"/>
      <c r="D20" s="133"/>
      <c r="E20" s="15"/>
      <c r="F20" s="16" t="s">
        <v>24</v>
      </c>
      <c r="G20" s="21"/>
      <c r="H20" s="22" t="s">
        <v>26</v>
      </c>
      <c r="I20" s="19" t="s">
        <v>27</v>
      </c>
      <c r="J20" s="134">
        <f t="shared" si="0"/>
        <v>0</v>
      </c>
      <c r="K20" s="131"/>
    </row>
    <row r="21" spans="1:26" ht="12.75" customHeight="1" x14ac:dyDescent="0.25">
      <c r="A21" s="127" t="s">
        <v>47</v>
      </c>
      <c r="B21" s="128"/>
      <c r="C21" s="128"/>
      <c r="D21" s="129"/>
      <c r="E21" s="20"/>
      <c r="F21" s="11" t="s">
        <v>24</v>
      </c>
      <c r="G21" s="12"/>
      <c r="H21" s="13" t="s">
        <v>26</v>
      </c>
      <c r="I21" s="14" t="s">
        <v>27</v>
      </c>
      <c r="J21" s="130">
        <f t="shared" si="0"/>
        <v>0</v>
      </c>
      <c r="K21" s="131"/>
    </row>
    <row r="22" spans="1:26" ht="12.75" customHeight="1" x14ac:dyDescent="0.25">
      <c r="A22" s="132" t="s">
        <v>47</v>
      </c>
      <c r="B22" s="123"/>
      <c r="C22" s="123"/>
      <c r="D22" s="133"/>
      <c r="E22" s="15"/>
      <c r="F22" s="16" t="s">
        <v>24</v>
      </c>
      <c r="G22" s="21"/>
      <c r="H22" s="22" t="s">
        <v>26</v>
      </c>
      <c r="I22" s="19" t="s">
        <v>27</v>
      </c>
      <c r="J22" s="134">
        <f t="shared" si="0"/>
        <v>0</v>
      </c>
      <c r="K22" s="131"/>
    </row>
    <row r="23" spans="1:26" ht="12.75" customHeight="1" x14ac:dyDescent="0.25">
      <c r="A23" s="127" t="s">
        <v>47</v>
      </c>
      <c r="B23" s="128"/>
      <c r="C23" s="128"/>
      <c r="D23" s="129"/>
      <c r="E23" s="20"/>
      <c r="F23" s="11" t="s">
        <v>24</v>
      </c>
      <c r="G23" s="12"/>
      <c r="H23" s="13" t="s">
        <v>26</v>
      </c>
      <c r="I23" s="14" t="s">
        <v>27</v>
      </c>
      <c r="J23" s="130">
        <f t="shared" si="0"/>
        <v>0</v>
      </c>
      <c r="K23" s="131"/>
    </row>
    <row r="24" spans="1:26" ht="12.75" customHeight="1" x14ac:dyDescent="0.25">
      <c r="A24" s="137" t="s">
        <v>47</v>
      </c>
      <c r="B24" s="138"/>
      <c r="C24" s="138"/>
      <c r="D24" s="139"/>
      <c r="E24" s="23"/>
      <c r="F24" s="24" t="s">
        <v>24</v>
      </c>
      <c r="G24" s="25"/>
      <c r="H24" s="26" t="s">
        <v>26</v>
      </c>
      <c r="I24" s="27" t="s">
        <v>27</v>
      </c>
      <c r="J24" s="135">
        <f t="shared" si="0"/>
        <v>0</v>
      </c>
      <c r="K24" s="136"/>
    </row>
    <row r="25" spans="1:26" ht="27.75" customHeight="1" x14ac:dyDescent="0.25">
      <c r="A25" s="28"/>
      <c r="B25" s="140"/>
      <c r="C25" s="98"/>
      <c r="D25" s="98"/>
      <c r="E25" s="28"/>
      <c r="F25" s="29"/>
      <c r="G25" s="171" t="s">
        <v>48</v>
      </c>
      <c r="H25" s="172"/>
      <c r="I25" s="142">
        <f>SUM(J17,J18,J19,J20,J21,J22,J23,J24)</f>
        <v>0</v>
      </c>
      <c r="J25" s="95"/>
      <c r="K25" s="143"/>
    </row>
    <row r="26" spans="1:26" ht="32.25" customHeight="1" x14ac:dyDescent="0.3">
      <c r="A26" s="30">
        <f>D12</f>
        <v>0</v>
      </c>
      <c r="B26" s="31" t="s">
        <v>29</v>
      </c>
      <c r="C26" s="32">
        <f>I25</f>
        <v>0</v>
      </c>
      <c r="D26" s="31" t="s">
        <v>27</v>
      </c>
      <c r="E26" s="32">
        <f>A26-C26</f>
        <v>0</v>
      </c>
      <c r="F26" s="31" t="s">
        <v>30</v>
      </c>
      <c r="G26" s="30">
        <f>D12</f>
        <v>0</v>
      </c>
      <c r="H26" s="31" t="s">
        <v>27</v>
      </c>
      <c r="I26" s="144" t="str">
        <f>IF(G26=0,"",ROUND(E26/G26,4))</f>
        <v/>
      </c>
      <c r="J26" s="96"/>
      <c r="K26" s="33" t="s">
        <v>31</v>
      </c>
    </row>
    <row r="27" spans="1:26" ht="31.5" customHeight="1" x14ac:dyDescent="0.25">
      <c r="A27" s="34" t="s">
        <v>32</v>
      </c>
      <c r="B27" s="35" t="s">
        <v>33</v>
      </c>
      <c r="C27" s="36" t="s">
        <v>49</v>
      </c>
      <c r="D27" s="35"/>
      <c r="E27" s="34" t="s">
        <v>35</v>
      </c>
      <c r="F27" s="35"/>
      <c r="G27" s="34" t="s">
        <v>32</v>
      </c>
      <c r="H27" s="35"/>
      <c r="I27" s="122" t="s">
        <v>35</v>
      </c>
      <c r="J27" s="123"/>
      <c r="K27" s="2"/>
      <c r="L27" s="2"/>
      <c r="M27" s="2"/>
      <c r="N27" s="2"/>
      <c r="O27" s="2"/>
      <c r="P27" s="2"/>
      <c r="Q27" s="2"/>
      <c r="R27" s="2"/>
      <c r="S27" s="2"/>
      <c r="T27" s="2"/>
      <c r="U27" s="2"/>
      <c r="V27" s="2"/>
      <c r="W27" s="2"/>
      <c r="X27" s="2"/>
      <c r="Y27" s="2"/>
      <c r="Z27" s="2"/>
    </row>
    <row r="28" spans="1:26" ht="39" customHeight="1" x14ac:dyDescent="0.4">
      <c r="A28" s="37"/>
      <c r="B28" s="35"/>
      <c r="C28" s="36"/>
      <c r="D28" s="38" t="s">
        <v>27</v>
      </c>
      <c r="E28" s="39" t="str">
        <f>IF(ISERROR(I26*100)," ",I26*100)</f>
        <v xml:space="preserve"> </v>
      </c>
      <c r="F28" s="124" t="s">
        <v>26</v>
      </c>
      <c r="G28" s="125"/>
      <c r="H28" s="40"/>
      <c r="I28" s="41"/>
      <c r="J28" s="41"/>
      <c r="K28" s="2"/>
      <c r="L28" s="2"/>
      <c r="M28" s="2"/>
      <c r="N28" s="2"/>
      <c r="O28" s="2"/>
      <c r="P28" s="2"/>
      <c r="Q28" s="2"/>
      <c r="R28" s="2"/>
      <c r="S28" s="2"/>
      <c r="T28" s="2"/>
      <c r="U28" s="2"/>
      <c r="V28" s="2"/>
      <c r="W28" s="2"/>
      <c r="X28" s="2"/>
      <c r="Y28" s="2"/>
      <c r="Z28" s="2"/>
    </row>
    <row r="29" spans="1:26" ht="16.5" customHeight="1" x14ac:dyDescent="0.3">
      <c r="D29" s="43" t="s">
        <v>36</v>
      </c>
      <c r="F29" s="44"/>
    </row>
    <row r="31" spans="1:26" ht="12.75" customHeight="1" x14ac:dyDescent="0.25">
      <c r="A31" s="97" t="s">
        <v>67</v>
      </c>
      <c r="B31" s="98"/>
      <c r="C31" s="98"/>
      <c r="D31" s="98"/>
      <c r="E31" s="98"/>
      <c r="F31" s="98"/>
      <c r="G31" s="98"/>
      <c r="H31" s="98"/>
      <c r="I31" s="98"/>
      <c r="J31" s="98"/>
      <c r="K31" s="98"/>
    </row>
    <row r="32" spans="1:26" ht="12.75" customHeight="1" x14ac:dyDescent="0.25">
      <c r="A32" s="98"/>
      <c r="B32" s="98"/>
      <c r="C32" s="98"/>
      <c r="D32" s="98"/>
      <c r="E32" s="98"/>
      <c r="F32" s="98"/>
      <c r="G32" s="98"/>
      <c r="H32" s="98"/>
      <c r="I32" s="98"/>
      <c r="J32" s="98"/>
      <c r="K32" s="98"/>
    </row>
    <row r="33" spans="1:11" ht="12.75" customHeight="1" x14ac:dyDescent="0.25">
      <c r="A33" s="98"/>
      <c r="B33" s="98"/>
      <c r="C33" s="98"/>
      <c r="D33" s="98"/>
      <c r="E33" s="98"/>
      <c r="F33" s="98"/>
      <c r="G33" s="98"/>
      <c r="H33" s="98"/>
      <c r="I33" s="98"/>
      <c r="J33" s="98"/>
      <c r="K33" s="98"/>
    </row>
    <row r="34" spans="1:11" ht="12.75" customHeight="1" x14ac:dyDescent="0.25"/>
    <row r="35" spans="1:11" ht="12.75" customHeight="1" x14ac:dyDescent="0.25"/>
    <row r="36" spans="1:11" ht="12.75" customHeight="1" x14ac:dyDescent="0.25"/>
    <row r="37" spans="1:11" ht="12.75" customHeight="1" x14ac:dyDescent="0.25"/>
    <row r="38" spans="1:11" ht="12.75" customHeight="1" x14ac:dyDescent="0.25"/>
    <row r="39" spans="1:11" ht="12.75" customHeight="1" x14ac:dyDescent="0.25"/>
    <row r="40" spans="1:11" ht="12.75" customHeight="1" x14ac:dyDescent="0.25"/>
    <row r="41" spans="1:11" ht="12.75" customHeight="1" x14ac:dyDescent="0.25"/>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2">
    <mergeCell ref="G9:H9"/>
    <mergeCell ref="I9:K9"/>
    <mergeCell ref="A1:K1"/>
    <mergeCell ref="A2:K6"/>
    <mergeCell ref="A8:C8"/>
    <mergeCell ref="D8:F8"/>
    <mergeCell ref="G8:K8"/>
    <mergeCell ref="A9:C9"/>
    <mergeCell ref="D9:F9"/>
    <mergeCell ref="A10:C10"/>
    <mergeCell ref="D10:F10"/>
    <mergeCell ref="G10:H10"/>
    <mergeCell ref="I10:K10"/>
    <mergeCell ref="D11:F11"/>
    <mergeCell ref="G11:H11"/>
    <mergeCell ref="I11:K11"/>
    <mergeCell ref="A11:C11"/>
    <mergeCell ref="A12:C12"/>
    <mergeCell ref="D12:F12"/>
    <mergeCell ref="G12:H12"/>
    <mergeCell ref="I12:K12"/>
    <mergeCell ref="A13:K13"/>
    <mergeCell ref="A23:D23"/>
    <mergeCell ref="A24:D24"/>
    <mergeCell ref="B25:D25"/>
    <mergeCell ref="G25:H25"/>
    <mergeCell ref="I14:K14"/>
    <mergeCell ref="J20:K20"/>
    <mergeCell ref="J21:K21"/>
    <mergeCell ref="J22:K22"/>
    <mergeCell ref="J23:K23"/>
    <mergeCell ref="A16:J16"/>
    <mergeCell ref="J17:K17"/>
    <mergeCell ref="J18:K18"/>
    <mergeCell ref="J19:K19"/>
    <mergeCell ref="A22:D22"/>
    <mergeCell ref="F28:G28"/>
    <mergeCell ref="A31:K33"/>
    <mergeCell ref="A14:D14"/>
    <mergeCell ref="A15:D15"/>
    <mergeCell ref="A17:D17"/>
    <mergeCell ref="A18:D18"/>
    <mergeCell ref="A19:D19"/>
    <mergeCell ref="A20:D20"/>
    <mergeCell ref="A21:D21"/>
    <mergeCell ref="J24:K24"/>
    <mergeCell ref="I25:K25"/>
    <mergeCell ref="I26:J26"/>
    <mergeCell ref="I27:J27"/>
    <mergeCell ref="E14:F14"/>
    <mergeCell ref="G14:H14"/>
    <mergeCell ref="J15:K15"/>
  </mergeCells>
  <pageMargins left="0.75" right="0.75" top="1" bottom="1" header="0" footer="0.25"/>
  <pageSetup orientation="portrait" r:id="rId1"/>
  <headerFooter>
    <oddFooter>&amp;L22DMIWKSHT2F.xlx&amp;REffective Date: 9/26/2022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showGridLines="0" workbookViewId="0">
      <selection activeCell="D12" sqref="D12:F12"/>
    </sheetView>
  </sheetViews>
  <sheetFormatPr defaultColWidth="12.6640625" defaultRowHeight="15" customHeight="1" x14ac:dyDescent="0.25"/>
  <cols>
    <col min="1" max="1" width="9" customWidth="1"/>
    <col min="2" max="2" width="4.21875" customWidth="1"/>
    <col min="3" max="3" width="11.21875" customWidth="1"/>
    <col min="4" max="4" width="6" customWidth="1"/>
    <col min="5" max="5" width="15.109375" customWidth="1"/>
    <col min="6" max="6" width="2.77734375" customWidth="1"/>
    <col min="7" max="7" width="14.77734375" customWidth="1"/>
    <col min="8" max="8" width="4.21875" customWidth="1"/>
    <col min="9" max="9" width="4.88671875" customWidth="1"/>
    <col min="10" max="10" width="5.21875" customWidth="1"/>
    <col min="11" max="26" width="8.77734375" customWidth="1"/>
  </cols>
  <sheetData>
    <row r="1" spans="1:26" ht="46.5" customHeight="1" x14ac:dyDescent="0.25">
      <c r="A1" s="160" t="s">
        <v>68</v>
      </c>
      <c r="B1" s="98"/>
      <c r="C1" s="98"/>
      <c r="D1" s="98"/>
      <c r="E1" s="98"/>
      <c r="F1" s="98"/>
      <c r="G1" s="98"/>
      <c r="H1" s="98"/>
      <c r="I1" s="98"/>
      <c r="J1" s="98"/>
      <c r="K1" s="98"/>
    </row>
    <row r="2" spans="1:26" ht="12.75" hidden="1" customHeight="1" x14ac:dyDescent="0.25">
      <c r="A2" s="174"/>
      <c r="B2" s="98"/>
      <c r="C2" s="98"/>
      <c r="D2" s="98"/>
      <c r="E2" s="98"/>
      <c r="F2" s="98"/>
      <c r="G2" s="98"/>
      <c r="H2" s="98"/>
      <c r="I2" s="98"/>
      <c r="J2" s="98"/>
      <c r="K2" s="98"/>
    </row>
    <row r="3" spans="1:26" ht="12.75" hidden="1" customHeight="1" x14ac:dyDescent="0.25">
      <c r="A3" s="98"/>
      <c r="B3" s="98"/>
      <c r="C3" s="98"/>
      <c r="D3" s="98"/>
      <c r="E3" s="98"/>
      <c r="F3" s="98"/>
      <c r="G3" s="98"/>
      <c r="H3" s="98"/>
      <c r="I3" s="98"/>
      <c r="J3" s="98"/>
      <c r="K3" s="98"/>
    </row>
    <row r="4" spans="1:26" ht="12.75" hidden="1" customHeight="1" x14ac:dyDescent="0.25">
      <c r="A4" s="98"/>
      <c r="B4" s="98"/>
      <c r="C4" s="98"/>
      <c r="D4" s="98"/>
      <c r="E4" s="98"/>
      <c r="F4" s="98"/>
      <c r="G4" s="98"/>
      <c r="H4" s="98"/>
      <c r="I4" s="98"/>
      <c r="J4" s="98"/>
      <c r="K4" s="98"/>
    </row>
    <row r="5" spans="1:26" ht="12.75" hidden="1" customHeight="1" x14ac:dyDescent="0.25">
      <c r="A5" s="98"/>
      <c r="B5" s="98"/>
      <c r="C5" s="98"/>
      <c r="D5" s="98"/>
      <c r="E5" s="98"/>
      <c r="F5" s="98"/>
      <c r="G5" s="98"/>
      <c r="H5" s="98"/>
      <c r="I5" s="98"/>
      <c r="J5" s="98"/>
      <c r="K5" s="98"/>
    </row>
    <row r="6" spans="1:26" ht="26.25" hidden="1" customHeight="1" x14ac:dyDescent="0.25">
      <c r="A6" s="98"/>
      <c r="B6" s="98"/>
      <c r="C6" s="98"/>
      <c r="D6" s="98"/>
      <c r="E6" s="98"/>
      <c r="F6" s="98"/>
      <c r="G6" s="98"/>
      <c r="H6" s="98"/>
      <c r="I6" s="98"/>
      <c r="J6" s="98"/>
      <c r="K6" s="98"/>
    </row>
    <row r="7" spans="1:26" ht="1.5" customHeight="1" x14ac:dyDescent="0.25">
      <c r="A7" s="45"/>
      <c r="B7" s="45"/>
      <c r="C7" s="45"/>
      <c r="D7" s="45"/>
      <c r="E7" s="45"/>
      <c r="F7" s="45"/>
      <c r="G7" s="46"/>
      <c r="H7" s="46"/>
      <c r="I7" s="46"/>
      <c r="J7" s="46"/>
      <c r="K7" s="46"/>
    </row>
    <row r="8" spans="1:26" ht="24" customHeight="1" x14ac:dyDescent="0.25">
      <c r="A8" s="149" t="s">
        <v>3</v>
      </c>
      <c r="B8" s="105"/>
      <c r="C8" s="100"/>
      <c r="D8" s="161"/>
      <c r="E8" s="105"/>
      <c r="F8" s="100"/>
      <c r="G8" s="162" t="s">
        <v>4</v>
      </c>
      <c r="H8" s="110"/>
      <c r="I8" s="110"/>
      <c r="J8" s="110"/>
      <c r="K8" s="102"/>
    </row>
    <row r="9" spans="1:26" ht="18" customHeight="1" x14ac:dyDescent="0.25">
      <c r="A9" s="157" t="s">
        <v>5</v>
      </c>
      <c r="B9" s="105"/>
      <c r="C9" s="100"/>
      <c r="D9" s="175"/>
      <c r="E9" s="105"/>
      <c r="F9" s="164"/>
      <c r="G9" s="155" t="s">
        <v>6</v>
      </c>
      <c r="H9" s="100"/>
      <c r="I9" s="156" t="s">
        <v>7</v>
      </c>
      <c r="J9" s="105"/>
      <c r="K9" s="131"/>
    </row>
    <row r="10" spans="1:26" ht="21" customHeight="1" x14ac:dyDescent="0.25">
      <c r="A10" s="157" t="s">
        <v>8</v>
      </c>
      <c r="B10" s="105"/>
      <c r="C10" s="100"/>
      <c r="D10" s="158"/>
      <c r="E10" s="105"/>
      <c r="F10" s="100"/>
      <c r="G10" s="155" t="s">
        <v>9</v>
      </c>
      <c r="H10" s="100"/>
      <c r="I10" s="156" t="s">
        <v>10</v>
      </c>
      <c r="J10" s="105"/>
      <c r="K10" s="131"/>
    </row>
    <row r="11" spans="1:26" ht="21" customHeight="1" x14ac:dyDescent="0.25">
      <c r="A11" s="157" t="s">
        <v>11</v>
      </c>
      <c r="B11" s="105"/>
      <c r="C11" s="100"/>
      <c r="D11" s="159" t="str">
        <f>IF(COUNT(D9:D10)=2,D10-D9+1,"")</f>
        <v/>
      </c>
      <c r="E11" s="105"/>
      <c r="F11" s="131"/>
      <c r="G11" s="155" t="s">
        <v>12</v>
      </c>
      <c r="H11" s="100"/>
      <c r="I11" s="156" t="s">
        <v>13</v>
      </c>
      <c r="J11" s="105"/>
      <c r="K11" s="131"/>
    </row>
    <row r="12" spans="1:26" ht="25.5" customHeight="1" x14ac:dyDescent="0.25">
      <c r="A12" s="148" t="s">
        <v>69</v>
      </c>
      <c r="B12" s="105"/>
      <c r="C12" s="100"/>
      <c r="D12" s="149"/>
      <c r="E12" s="105"/>
      <c r="F12" s="131"/>
      <c r="G12" s="150" t="s">
        <v>15</v>
      </c>
      <c r="H12" s="139"/>
      <c r="I12" s="151" t="s">
        <v>16</v>
      </c>
      <c r="J12" s="138"/>
      <c r="K12" s="136"/>
    </row>
    <row r="13" spans="1:26" ht="56.25" customHeight="1" x14ac:dyDescent="0.25">
      <c r="A13" s="173" t="s">
        <v>70</v>
      </c>
      <c r="B13" s="118"/>
      <c r="C13" s="118"/>
      <c r="D13" s="118"/>
      <c r="E13" s="118"/>
      <c r="F13" s="118"/>
      <c r="G13" s="118"/>
      <c r="H13" s="118"/>
      <c r="I13" s="118"/>
      <c r="J13" s="118"/>
      <c r="K13" s="118"/>
      <c r="L13" s="2"/>
      <c r="M13" s="2"/>
      <c r="N13" s="2"/>
      <c r="O13" s="2"/>
      <c r="P13" s="2"/>
      <c r="Q13" s="2"/>
      <c r="R13" s="2"/>
      <c r="S13" s="2"/>
      <c r="T13" s="2"/>
      <c r="U13" s="2"/>
      <c r="V13" s="2"/>
      <c r="W13" s="2"/>
      <c r="X13" s="2"/>
      <c r="Y13" s="2"/>
      <c r="Z13" s="2"/>
    </row>
    <row r="14" spans="1:26" ht="15" customHeight="1" x14ac:dyDescent="0.25">
      <c r="A14" s="168" t="s">
        <v>71</v>
      </c>
      <c r="B14" s="113"/>
      <c r="C14" s="113"/>
      <c r="D14" s="169"/>
      <c r="E14" s="154" t="s">
        <v>19</v>
      </c>
      <c r="F14" s="146"/>
      <c r="G14" s="145" t="s">
        <v>72</v>
      </c>
      <c r="H14" s="146"/>
      <c r="I14" s="147" t="s">
        <v>43</v>
      </c>
      <c r="J14" s="110"/>
      <c r="K14" s="102"/>
    </row>
    <row r="15" spans="1:26" ht="29.25" customHeight="1" x14ac:dyDescent="0.25">
      <c r="A15" s="165" t="s">
        <v>73</v>
      </c>
      <c r="B15" s="105"/>
      <c r="C15" s="105"/>
      <c r="D15" s="100"/>
      <c r="E15" s="4" t="s">
        <v>74</v>
      </c>
      <c r="F15" s="5" t="s">
        <v>24</v>
      </c>
      <c r="G15" s="6" t="s">
        <v>75</v>
      </c>
      <c r="H15" s="7" t="s">
        <v>26</v>
      </c>
      <c r="I15" s="8" t="s">
        <v>27</v>
      </c>
      <c r="J15" s="166">
        <v>21.25</v>
      </c>
      <c r="K15" s="131"/>
    </row>
    <row r="16" spans="1:26" ht="12" hidden="1" customHeight="1" x14ac:dyDescent="0.25">
      <c r="A16" s="167"/>
      <c r="B16" s="123"/>
      <c r="C16" s="123"/>
      <c r="D16" s="123"/>
      <c r="E16" s="123"/>
      <c r="F16" s="123"/>
      <c r="G16" s="123"/>
      <c r="H16" s="123"/>
      <c r="I16" s="123"/>
      <c r="J16" s="123"/>
      <c r="K16" s="9"/>
    </row>
    <row r="17" spans="1:26" ht="12.75" customHeight="1" x14ac:dyDescent="0.25">
      <c r="A17" s="127"/>
      <c r="B17" s="128"/>
      <c r="C17" s="128"/>
      <c r="D17" s="129"/>
      <c r="E17" s="10"/>
      <c r="F17" s="11" t="s">
        <v>24</v>
      </c>
      <c r="G17" s="12"/>
      <c r="H17" s="13" t="s">
        <v>26</v>
      </c>
      <c r="I17" s="14" t="s">
        <v>27</v>
      </c>
      <c r="J17" s="130">
        <f t="shared" ref="J17:J24" si="0">E17*(G17/100)</f>
        <v>0</v>
      </c>
      <c r="K17" s="131"/>
    </row>
    <row r="18" spans="1:26" ht="12.75" customHeight="1" x14ac:dyDescent="0.25">
      <c r="A18" s="132"/>
      <c r="B18" s="123"/>
      <c r="C18" s="123"/>
      <c r="D18" s="133"/>
      <c r="E18" s="15"/>
      <c r="F18" s="16" t="s">
        <v>24</v>
      </c>
      <c r="G18" s="17"/>
      <c r="H18" s="18" t="s">
        <v>26</v>
      </c>
      <c r="I18" s="19" t="s">
        <v>27</v>
      </c>
      <c r="J18" s="134">
        <f t="shared" si="0"/>
        <v>0</v>
      </c>
      <c r="K18" s="131"/>
    </row>
    <row r="19" spans="1:26" ht="12.75" customHeight="1" x14ac:dyDescent="0.25">
      <c r="A19" s="127"/>
      <c r="B19" s="128"/>
      <c r="C19" s="128"/>
      <c r="D19" s="129"/>
      <c r="E19" s="20"/>
      <c r="F19" s="11" t="s">
        <v>24</v>
      </c>
      <c r="G19" s="12"/>
      <c r="H19" s="13" t="s">
        <v>26</v>
      </c>
      <c r="I19" s="14" t="s">
        <v>27</v>
      </c>
      <c r="J19" s="130">
        <f t="shared" si="0"/>
        <v>0</v>
      </c>
      <c r="K19" s="131"/>
    </row>
    <row r="20" spans="1:26" ht="12.75" customHeight="1" x14ac:dyDescent="0.25">
      <c r="A20" s="132" t="s">
        <v>47</v>
      </c>
      <c r="B20" s="123"/>
      <c r="C20" s="123"/>
      <c r="D20" s="133"/>
      <c r="E20" s="15"/>
      <c r="F20" s="16" t="s">
        <v>24</v>
      </c>
      <c r="G20" s="21"/>
      <c r="H20" s="22" t="s">
        <v>26</v>
      </c>
      <c r="I20" s="19" t="s">
        <v>27</v>
      </c>
      <c r="J20" s="134">
        <f t="shared" si="0"/>
        <v>0</v>
      </c>
      <c r="K20" s="131"/>
    </row>
    <row r="21" spans="1:26" ht="12.75" customHeight="1" x14ac:dyDescent="0.25">
      <c r="A21" s="127" t="s">
        <v>47</v>
      </c>
      <c r="B21" s="128"/>
      <c r="C21" s="128"/>
      <c r="D21" s="129"/>
      <c r="E21" s="20"/>
      <c r="F21" s="11" t="s">
        <v>24</v>
      </c>
      <c r="G21" s="12"/>
      <c r="H21" s="13" t="s">
        <v>26</v>
      </c>
      <c r="I21" s="14" t="s">
        <v>27</v>
      </c>
      <c r="J21" s="130">
        <f t="shared" si="0"/>
        <v>0</v>
      </c>
      <c r="K21" s="131"/>
    </row>
    <row r="22" spans="1:26" ht="12.75" customHeight="1" x14ac:dyDescent="0.25">
      <c r="A22" s="132" t="s">
        <v>47</v>
      </c>
      <c r="B22" s="123"/>
      <c r="C22" s="123"/>
      <c r="D22" s="133"/>
      <c r="E22" s="15"/>
      <c r="F22" s="16" t="s">
        <v>24</v>
      </c>
      <c r="G22" s="21"/>
      <c r="H22" s="22" t="s">
        <v>26</v>
      </c>
      <c r="I22" s="19" t="s">
        <v>27</v>
      </c>
      <c r="J22" s="134">
        <f t="shared" si="0"/>
        <v>0</v>
      </c>
      <c r="K22" s="131"/>
    </row>
    <row r="23" spans="1:26" ht="12.75" customHeight="1" x14ac:dyDescent="0.25">
      <c r="A23" s="127" t="s">
        <v>47</v>
      </c>
      <c r="B23" s="128"/>
      <c r="C23" s="128"/>
      <c r="D23" s="129"/>
      <c r="E23" s="20"/>
      <c r="F23" s="11" t="s">
        <v>24</v>
      </c>
      <c r="G23" s="12"/>
      <c r="H23" s="13" t="s">
        <v>26</v>
      </c>
      <c r="I23" s="14" t="s">
        <v>27</v>
      </c>
      <c r="J23" s="130">
        <f t="shared" si="0"/>
        <v>0</v>
      </c>
      <c r="K23" s="131"/>
    </row>
    <row r="24" spans="1:26" ht="12.75" customHeight="1" x14ac:dyDescent="0.25">
      <c r="A24" s="137" t="s">
        <v>47</v>
      </c>
      <c r="B24" s="138"/>
      <c r="C24" s="138"/>
      <c r="D24" s="139"/>
      <c r="E24" s="23"/>
      <c r="F24" s="24" t="s">
        <v>24</v>
      </c>
      <c r="G24" s="25"/>
      <c r="H24" s="26" t="s">
        <v>26</v>
      </c>
      <c r="I24" s="27" t="s">
        <v>27</v>
      </c>
      <c r="J24" s="135">
        <f t="shared" si="0"/>
        <v>0</v>
      </c>
      <c r="K24" s="136"/>
    </row>
    <row r="25" spans="1:26" ht="27.75" customHeight="1" x14ac:dyDescent="0.25">
      <c r="A25" s="28"/>
      <c r="B25" s="140"/>
      <c r="C25" s="98"/>
      <c r="D25" s="98"/>
      <c r="E25" s="28"/>
      <c r="F25" s="29"/>
      <c r="G25" s="171" t="s">
        <v>48</v>
      </c>
      <c r="H25" s="172"/>
      <c r="I25" s="142">
        <f>SUM(J17,J18,J19,J20,J21,J22,J23,J24)</f>
        <v>0</v>
      </c>
      <c r="J25" s="95"/>
      <c r="K25" s="143"/>
    </row>
    <row r="26" spans="1:26" ht="32.25" customHeight="1" x14ac:dyDescent="0.3">
      <c r="A26" s="30">
        <f>D12</f>
        <v>0</v>
      </c>
      <c r="B26" s="31" t="s">
        <v>29</v>
      </c>
      <c r="C26" s="32">
        <f>I25</f>
        <v>0</v>
      </c>
      <c r="D26" s="31" t="s">
        <v>27</v>
      </c>
      <c r="E26" s="32">
        <f>A26-C26</f>
        <v>0</v>
      </c>
      <c r="F26" s="31" t="s">
        <v>30</v>
      </c>
      <c r="G26" s="30">
        <f>D12</f>
        <v>0</v>
      </c>
      <c r="H26" s="31" t="s">
        <v>27</v>
      </c>
      <c r="I26" s="144" t="str">
        <f>IF(G26=0,"",ROUND(E26/G26,4))</f>
        <v/>
      </c>
      <c r="J26" s="96"/>
      <c r="K26" s="33" t="s">
        <v>31</v>
      </c>
    </row>
    <row r="27" spans="1:26" ht="31.5" customHeight="1" x14ac:dyDescent="0.25">
      <c r="A27" s="34" t="s">
        <v>32</v>
      </c>
      <c r="B27" s="35" t="s">
        <v>33</v>
      </c>
      <c r="C27" s="36" t="s">
        <v>49</v>
      </c>
      <c r="D27" s="35"/>
      <c r="E27" s="34" t="s">
        <v>35</v>
      </c>
      <c r="F27" s="35"/>
      <c r="G27" s="34" t="s">
        <v>32</v>
      </c>
      <c r="H27" s="35"/>
      <c r="I27" s="122" t="s">
        <v>35</v>
      </c>
      <c r="J27" s="123"/>
      <c r="K27" s="2"/>
      <c r="L27" s="2"/>
      <c r="M27" s="2"/>
      <c r="N27" s="2"/>
      <c r="O27" s="2"/>
      <c r="P27" s="2"/>
      <c r="Q27" s="2"/>
      <c r="R27" s="2"/>
      <c r="S27" s="2"/>
      <c r="T27" s="2"/>
      <c r="U27" s="2"/>
      <c r="V27" s="2"/>
      <c r="W27" s="2"/>
      <c r="X27" s="2"/>
      <c r="Y27" s="2"/>
      <c r="Z27" s="2"/>
    </row>
    <row r="28" spans="1:26" ht="39" customHeight="1" x14ac:dyDescent="0.4">
      <c r="A28" s="37"/>
      <c r="B28" s="35"/>
      <c r="C28" s="36"/>
      <c r="D28" s="38" t="s">
        <v>27</v>
      </c>
      <c r="E28" s="39" t="str">
        <f>IF(ISERROR(I26*100)," ",I26*100)</f>
        <v xml:space="preserve"> </v>
      </c>
      <c r="F28" s="124" t="s">
        <v>26</v>
      </c>
      <c r="G28" s="125"/>
      <c r="H28" s="40"/>
      <c r="I28" s="41"/>
      <c r="J28" s="41"/>
      <c r="K28" s="2"/>
      <c r="L28" s="2"/>
      <c r="M28" s="2"/>
      <c r="N28" s="2"/>
      <c r="O28" s="2"/>
      <c r="P28" s="2"/>
      <c r="Q28" s="2"/>
      <c r="R28" s="2"/>
      <c r="S28" s="2"/>
      <c r="T28" s="2"/>
      <c r="U28" s="2"/>
      <c r="V28" s="2"/>
      <c r="W28" s="2"/>
      <c r="X28" s="2"/>
      <c r="Y28" s="2"/>
      <c r="Z28" s="2"/>
    </row>
    <row r="29" spans="1:26" ht="16.5" customHeight="1" x14ac:dyDescent="0.3">
      <c r="D29" s="43" t="s">
        <v>36</v>
      </c>
      <c r="F29" s="44"/>
    </row>
    <row r="31" spans="1:26" ht="12.75" customHeight="1" x14ac:dyDescent="0.25">
      <c r="A31" s="97" t="s">
        <v>67</v>
      </c>
      <c r="B31" s="98"/>
      <c r="C31" s="98"/>
      <c r="D31" s="98"/>
      <c r="E31" s="98"/>
      <c r="F31" s="98"/>
      <c r="G31" s="98"/>
      <c r="H31" s="98"/>
      <c r="I31" s="98"/>
      <c r="J31" s="98"/>
      <c r="K31" s="98"/>
    </row>
    <row r="32" spans="1:26" ht="12.75" customHeight="1" x14ac:dyDescent="0.25">
      <c r="A32" s="98"/>
      <c r="B32" s="98"/>
      <c r="C32" s="98"/>
      <c r="D32" s="98"/>
      <c r="E32" s="98"/>
      <c r="F32" s="98"/>
      <c r="G32" s="98"/>
      <c r="H32" s="98"/>
      <c r="I32" s="98"/>
      <c r="J32" s="98"/>
      <c r="K32" s="98"/>
    </row>
    <row r="33" spans="1:11" ht="12.75" customHeight="1" x14ac:dyDescent="0.25">
      <c r="A33" s="98"/>
      <c r="B33" s="98"/>
      <c r="C33" s="98"/>
      <c r="D33" s="98"/>
      <c r="E33" s="98"/>
      <c r="F33" s="98"/>
      <c r="G33" s="98"/>
      <c r="H33" s="98"/>
      <c r="I33" s="98"/>
      <c r="J33" s="98"/>
      <c r="K33" s="98"/>
    </row>
    <row r="34" spans="1:11" ht="12.75" customHeight="1" x14ac:dyDescent="0.25"/>
    <row r="35" spans="1:11" ht="12.75" customHeight="1" x14ac:dyDescent="0.25"/>
    <row r="36" spans="1:11" ht="12.75" customHeight="1" x14ac:dyDescent="0.25"/>
    <row r="37" spans="1:11" ht="12.75" customHeight="1" x14ac:dyDescent="0.25"/>
    <row r="38" spans="1:11" ht="12.75" customHeight="1" x14ac:dyDescent="0.25"/>
    <row r="39" spans="1:11" ht="12.75" customHeight="1" x14ac:dyDescent="0.25"/>
    <row r="40" spans="1:11" ht="12.75" customHeight="1" x14ac:dyDescent="0.25"/>
    <row r="41" spans="1:11" ht="12.75" customHeight="1" x14ac:dyDescent="0.25"/>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2">
    <mergeCell ref="G9:H9"/>
    <mergeCell ref="I9:K9"/>
    <mergeCell ref="A1:K1"/>
    <mergeCell ref="A2:K6"/>
    <mergeCell ref="A8:C8"/>
    <mergeCell ref="D8:F8"/>
    <mergeCell ref="G8:K8"/>
    <mergeCell ref="A9:C9"/>
    <mergeCell ref="D9:F9"/>
    <mergeCell ref="A10:C10"/>
    <mergeCell ref="D10:F10"/>
    <mergeCell ref="G10:H10"/>
    <mergeCell ref="I10:K10"/>
    <mergeCell ref="D11:F11"/>
    <mergeCell ref="G11:H11"/>
    <mergeCell ref="I11:K11"/>
    <mergeCell ref="A11:C11"/>
    <mergeCell ref="A12:C12"/>
    <mergeCell ref="D12:F12"/>
    <mergeCell ref="G12:H12"/>
    <mergeCell ref="I12:K12"/>
    <mergeCell ref="A13:K13"/>
    <mergeCell ref="A23:D23"/>
    <mergeCell ref="A24:D24"/>
    <mergeCell ref="B25:D25"/>
    <mergeCell ref="G25:H25"/>
    <mergeCell ref="I14:K14"/>
    <mergeCell ref="J20:K20"/>
    <mergeCell ref="J21:K21"/>
    <mergeCell ref="J22:K22"/>
    <mergeCell ref="J23:K23"/>
    <mergeCell ref="A16:J16"/>
    <mergeCell ref="J17:K17"/>
    <mergeCell ref="J18:K18"/>
    <mergeCell ref="J19:K19"/>
    <mergeCell ref="A22:D22"/>
    <mergeCell ref="F28:G28"/>
    <mergeCell ref="A31:K33"/>
    <mergeCell ref="A14:D14"/>
    <mergeCell ref="A15:D15"/>
    <mergeCell ref="A17:D17"/>
    <mergeCell ref="A18:D18"/>
    <mergeCell ref="A19:D19"/>
    <mergeCell ref="A20:D20"/>
    <mergeCell ref="A21:D21"/>
    <mergeCell ref="J24:K24"/>
    <mergeCell ref="I25:K25"/>
    <mergeCell ref="I26:J26"/>
    <mergeCell ref="I27:J27"/>
    <mergeCell ref="E14:F14"/>
    <mergeCell ref="G14:H14"/>
    <mergeCell ref="J15:K15"/>
  </mergeCells>
  <pageMargins left="0.75" right="0.75" top="1" bottom="1" header="0" footer="0.25"/>
  <pageSetup orientation="portrait" r:id="rId1"/>
  <headerFooter>
    <oddFooter>&amp;L22DMIWKSHT2F.xls&amp;REffective Date: 9/26/2022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showGridLines="0" workbookViewId="0">
      <selection activeCell="D12" sqref="D12:F12"/>
    </sheetView>
  </sheetViews>
  <sheetFormatPr defaultColWidth="12.6640625" defaultRowHeight="15" customHeight="1" x14ac:dyDescent="0.25"/>
  <cols>
    <col min="1" max="1" width="9" customWidth="1"/>
    <col min="2" max="2" width="4.21875" customWidth="1"/>
    <col min="3" max="3" width="11.21875" customWidth="1"/>
    <col min="4" max="4" width="6" customWidth="1"/>
    <col min="5" max="5" width="15.109375" customWidth="1"/>
    <col min="6" max="6" width="2.77734375" customWidth="1"/>
    <col min="7" max="7" width="14.77734375" customWidth="1"/>
    <col min="8" max="8" width="4.21875" customWidth="1"/>
    <col min="9" max="9" width="4.88671875" customWidth="1"/>
    <col min="10" max="10" width="5.21875" customWidth="1"/>
    <col min="11" max="26" width="8.77734375" customWidth="1"/>
  </cols>
  <sheetData>
    <row r="1" spans="1:12" ht="46.5" customHeight="1" x14ac:dyDescent="0.25">
      <c r="A1" s="160" t="s">
        <v>76</v>
      </c>
      <c r="B1" s="98"/>
      <c r="C1" s="98"/>
      <c r="D1" s="98"/>
      <c r="E1" s="98"/>
      <c r="F1" s="98"/>
      <c r="G1" s="98"/>
      <c r="H1" s="98"/>
      <c r="I1" s="98"/>
      <c r="J1" s="98"/>
      <c r="K1" s="98"/>
    </row>
    <row r="2" spans="1:12" ht="12.75" hidden="1" customHeight="1" x14ac:dyDescent="0.25">
      <c r="A2" s="174"/>
      <c r="B2" s="98"/>
      <c r="C2" s="98"/>
      <c r="D2" s="98"/>
      <c r="E2" s="98"/>
      <c r="F2" s="98"/>
      <c r="G2" s="98"/>
      <c r="H2" s="98"/>
      <c r="I2" s="98"/>
      <c r="J2" s="98"/>
      <c r="K2" s="98"/>
    </row>
    <row r="3" spans="1:12" ht="12.75" hidden="1" customHeight="1" x14ac:dyDescent="0.25">
      <c r="A3" s="98"/>
      <c r="B3" s="98"/>
      <c r="C3" s="98"/>
      <c r="D3" s="98"/>
      <c r="E3" s="98"/>
      <c r="F3" s="98"/>
      <c r="G3" s="98"/>
      <c r="H3" s="98"/>
      <c r="I3" s="98"/>
      <c r="J3" s="98"/>
      <c r="K3" s="98"/>
    </row>
    <row r="4" spans="1:12" ht="12.75" hidden="1" customHeight="1" x14ac:dyDescent="0.25">
      <c r="A4" s="98"/>
      <c r="B4" s="98"/>
      <c r="C4" s="98"/>
      <c r="D4" s="98"/>
      <c r="E4" s="98"/>
      <c r="F4" s="98"/>
      <c r="G4" s="98"/>
      <c r="H4" s="98"/>
      <c r="I4" s="98"/>
      <c r="J4" s="98"/>
      <c r="K4" s="98"/>
    </row>
    <row r="5" spans="1:12" ht="12.75" hidden="1" customHeight="1" x14ac:dyDescent="0.25">
      <c r="A5" s="98"/>
      <c r="B5" s="98"/>
      <c r="C5" s="98"/>
      <c r="D5" s="98"/>
      <c r="E5" s="98"/>
      <c r="F5" s="98"/>
      <c r="G5" s="98"/>
      <c r="H5" s="98"/>
      <c r="I5" s="98"/>
      <c r="J5" s="98"/>
      <c r="K5" s="98"/>
    </row>
    <row r="6" spans="1:12" ht="24.75" hidden="1" customHeight="1" x14ac:dyDescent="0.25">
      <c r="A6" s="98"/>
      <c r="B6" s="98"/>
      <c r="C6" s="98"/>
      <c r="D6" s="98"/>
      <c r="E6" s="98"/>
      <c r="F6" s="98"/>
      <c r="G6" s="98"/>
      <c r="H6" s="98"/>
      <c r="I6" s="98"/>
      <c r="J6" s="98"/>
      <c r="K6" s="98"/>
    </row>
    <row r="7" spans="1:12" ht="3.75" customHeight="1" x14ac:dyDescent="0.25">
      <c r="A7" s="45"/>
      <c r="B7" s="45"/>
      <c r="C7" s="45"/>
      <c r="D7" s="45"/>
      <c r="E7" s="45"/>
      <c r="F7" s="45"/>
      <c r="G7" s="46"/>
      <c r="H7" s="46"/>
      <c r="I7" s="46"/>
      <c r="J7" s="46"/>
      <c r="K7" s="46"/>
    </row>
    <row r="8" spans="1:12" ht="24" customHeight="1" x14ac:dyDescent="0.25">
      <c r="A8" s="149" t="s">
        <v>3</v>
      </c>
      <c r="B8" s="105"/>
      <c r="C8" s="100"/>
      <c r="D8" s="161"/>
      <c r="E8" s="105"/>
      <c r="F8" s="100"/>
      <c r="G8" s="162" t="s">
        <v>4</v>
      </c>
      <c r="H8" s="110"/>
      <c r="I8" s="110"/>
      <c r="J8" s="110"/>
      <c r="K8" s="102"/>
    </row>
    <row r="9" spans="1:12" ht="18" customHeight="1" x14ac:dyDescent="0.25">
      <c r="A9" s="157" t="s">
        <v>5</v>
      </c>
      <c r="B9" s="105"/>
      <c r="C9" s="100"/>
      <c r="D9" s="175"/>
      <c r="E9" s="105"/>
      <c r="F9" s="164"/>
      <c r="G9" s="155" t="s">
        <v>6</v>
      </c>
      <c r="H9" s="100"/>
      <c r="I9" s="156" t="s">
        <v>7</v>
      </c>
      <c r="J9" s="105"/>
      <c r="K9" s="131"/>
    </row>
    <row r="10" spans="1:12" ht="21" customHeight="1" x14ac:dyDescent="0.25">
      <c r="A10" s="157" t="s">
        <v>8</v>
      </c>
      <c r="B10" s="105"/>
      <c r="C10" s="100"/>
      <c r="D10" s="158"/>
      <c r="E10" s="105"/>
      <c r="F10" s="100"/>
      <c r="G10" s="155" t="s">
        <v>9</v>
      </c>
      <c r="H10" s="100"/>
      <c r="I10" s="156" t="s">
        <v>10</v>
      </c>
      <c r="J10" s="105"/>
      <c r="K10" s="131"/>
    </row>
    <row r="11" spans="1:12" ht="21" customHeight="1" x14ac:dyDescent="0.25">
      <c r="A11" s="157" t="s">
        <v>11</v>
      </c>
      <c r="B11" s="105"/>
      <c r="C11" s="100"/>
      <c r="D11" s="159" t="str">
        <f>IF(COUNT(D9:D10)=2,D10-D9+1,"")</f>
        <v/>
      </c>
      <c r="E11" s="105"/>
      <c r="F11" s="131"/>
      <c r="G11" s="155" t="s">
        <v>12</v>
      </c>
      <c r="H11" s="100"/>
      <c r="I11" s="156" t="s">
        <v>13</v>
      </c>
      <c r="J11" s="105"/>
      <c r="K11" s="131"/>
    </row>
    <row r="12" spans="1:12" ht="25.5" customHeight="1" x14ac:dyDescent="0.25">
      <c r="A12" s="148" t="s">
        <v>77</v>
      </c>
      <c r="B12" s="105"/>
      <c r="C12" s="100"/>
      <c r="D12" s="149"/>
      <c r="E12" s="105"/>
      <c r="F12" s="131"/>
      <c r="G12" s="150" t="s">
        <v>15</v>
      </c>
      <c r="H12" s="139"/>
      <c r="I12" s="151" t="s">
        <v>16</v>
      </c>
      <c r="J12" s="138"/>
      <c r="K12" s="136"/>
    </row>
    <row r="13" spans="1:12" ht="56.25" customHeight="1" x14ac:dyDescent="0.25">
      <c r="A13" s="173" t="s">
        <v>78</v>
      </c>
      <c r="B13" s="118"/>
      <c r="C13" s="118"/>
      <c r="D13" s="118"/>
      <c r="E13" s="118"/>
      <c r="F13" s="118"/>
      <c r="G13" s="118"/>
      <c r="H13" s="118"/>
      <c r="I13" s="118"/>
      <c r="J13" s="118"/>
      <c r="K13" s="118"/>
      <c r="L13" s="2"/>
    </row>
    <row r="14" spans="1:12" ht="15" customHeight="1" x14ac:dyDescent="0.25">
      <c r="A14" s="168" t="s">
        <v>79</v>
      </c>
      <c r="B14" s="113"/>
      <c r="C14" s="113"/>
      <c r="D14" s="169"/>
      <c r="E14" s="154" t="s">
        <v>19</v>
      </c>
      <c r="F14" s="146"/>
      <c r="G14" s="145" t="s">
        <v>80</v>
      </c>
      <c r="H14" s="146"/>
      <c r="I14" s="147" t="s">
        <v>43</v>
      </c>
      <c r="J14" s="110"/>
      <c r="K14" s="102"/>
    </row>
    <row r="15" spans="1:12" ht="29.25" customHeight="1" x14ac:dyDescent="0.25">
      <c r="A15" s="165" t="s">
        <v>81</v>
      </c>
      <c r="B15" s="105"/>
      <c r="C15" s="105"/>
      <c r="D15" s="100"/>
      <c r="E15" s="4" t="s">
        <v>82</v>
      </c>
      <c r="F15" s="5" t="s">
        <v>24</v>
      </c>
      <c r="G15" s="6" t="s">
        <v>83</v>
      </c>
      <c r="H15" s="7" t="s">
        <v>26</v>
      </c>
      <c r="I15" s="8" t="s">
        <v>27</v>
      </c>
      <c r="J15" s="166">
        <v>21.25</v>
      </c>
      <c r="K15" s="131"/>
    </row>
    <row r="16" spans="1:12" ht="12" hidden="1" customHeight="1" x14ac:dyDescent="0.25">
      <c r="A16" s="167"/>
      <c r="B16" s="123"/>
      <c r="C16" s="123"/>
      <c r="D16" s="123"/>
      <c r="E16" s="123"/>
      <c r="F16" s="123"/>
      <c r="G16" s="123"/>
      <c r="H16" s="123"/>
      <c r="I16" s="123"/>
      <c r="J16" s="123"/>
      <c r="K16" s="9"/>
    </row>
    <row r="17" spans="1:26" ht="12.75" customHeight="1" x14ac:dyDescent="0.25">
      <c r="A17" s="127"/>
      <c r="B17" s="128"/>
      <c r="C17" s="128"/>
      <c r="D17" s="129"/>
      <c r="E17" s="10"/>
      <c r="F17" s="11" t="s">
        <v>24</v>
      </c>
      <c r="G17" s="12"/>
      <c r="H17" s="13" t="s">
        <v>26</v>
      </c>
      <c r="I17" s="14" t="s">
        <v>27</v>
      </c>
      <c r="J17" s="130">
        <f t="shared" ref="J17:J24" si="0">E17*(G17/100)</f>
        <v>0</v>
      </c>
      <c r="K17" s="131"/>
    </row>
    <row r="18" spans="1:26" ht="12.75" customHeight="1" x14ac:dyDescent="0.25">
      <c r="A18" s="132"/>
      <c r="B18" s="123"/>
      <c r="C18" s="123"/>
      <c r="D18" s="133"/>
      <c r="E18" s="15"/>
      <c r="F18" s="16" t="s">
        <v>24</v>
      </c>
      <c r="G18" s="17"/>
      <c r="H18" s="18" t="s">
        <v>26</v>
      </c>
      <c r="I18" s="19" t="s">
        <v>27</v>
      </c>
      <c r="J18" s="134">
        <f t="shared" si="0"/>
        <v>0</v>
      </c>
      <c r="K18" s="131"/>
    </row>
    <row r="19" spans="1:26" ht="12.75" customHeight="1" x14ac:dyDescent="0.25">
      <c r="A19" s="127"/>
      <c r="B19" s="128"/>
      <c r="C19" s="128"/>
      <c r="D19" s="129"/>
      <c r="E19" s="20"/>
      <c r="F19" s="11" t="s">
        <v>24</v>
      </c>
      <c r="G19" s="12"/>
      <c r="H19" s="13" t="s">
        <v>26</v>
      </c>
      <c r="I19" s="14" t="s">
        <v>27</v>
      </c>
      <c r="J19" s="130">
        <f t="shared" si="0"/>
        <v>0</v>
      </c>
      <c r="K19" s="131"/>
    </row>
    <row r="20" spans="1:26" ht="12.75" customHeight="1" x14ac:dyDescent="0.25">
      <c r="A20" s="132" t="s">
        <v>47</v>
      </c>
      <c r="B20" s="123"/>
      <c r="C20" s="123"/>
      <c r="D20" s="133"/>
      <c r="E20" s="15"/>
      <c r="F20" s="16" t="s">
        <v>24</v>
      </c>
      <c r="G20" s="21"/>
      <c r="H20" s="22" t="s">
        <v>26</v>
      </c>
      <c r="I20" s="19" t="s">
        <v>27</v>
      </c>
      <c r="J20" s="134">
        <f t="shared" si="0"/>
        <v>0</v>
      </c>
      <c r="K20" s="131"/>
    </row>
    <row r="21" spans="1:26" ht="12.75" customHeight="1" x14ac:dyDescent="0.25">
      <c r="A21" s="127" t="s">
        <v>47</v>
      </c>
      <c r="B21" s="128"/>
      <c r="C21" s="128"/>
      <c r="D21" s="129"/>
      <c r="E21" s="20"/>
      <c r="F21" s="11" t="s">
        <v>24</v>
      </c>
      <c r="G21" s="12"/>
      <c r="H21" s="13" t="s">
        <v>26</v>
      </c>
      <c r="I21" s="14" t="s">
        <v>27</v>
      </c>
      <c r="J21" s="130">
        <f t="shared" si="0"/>
        <v>0</v>
      </c>
      <c r="K21" s="131"/>
    </row>
    <row r="22" spans="1:26" ht="12.75" customHeight="1" x14ac:dyDescent="0.25">
      <c r="A22" s="132" t="s">
        <v>47</v>
      </c>
      <c r="B22" s="123"/>
      <c r="C22" s="123"/>
      <c r="D22" s="133"/>
      <c r="E22" s="15"/>
      <c r="F22" s="16" t="s">
        <v>24</v>
      </c>
      <c r="G22" s="21"/>
      <c r="H22" s="22" t="s">
        <v>26</v>
      </c>
      <c r="I22" s="19" t="s">
        <v>27</v>
      </c>
      <c r="J22" s="134">
        <f t="shared" si="0"/>
        <v>0</v>
      </c>
      <c r="K22" s="131"/>
    </row>
    <row r="23" spans="1:26" ht="12.75" customHeight="1" x14ac:dyDescent="0.25">
      <c r="A23" s="127" t="s">
        <v>47</v>
      </c>
      <c r="B23" s="128"/>
      <c r="C23" s="128"/>
      <c r="D23" s="129"/>
      <c r="E23" s="20"/>
      <c r="F23" s="11" t="s">
        <v>24</v>
      </c>
      <c r="G23" s="12"/>
      <c r="H23" s="13" t="s">
        <v>26</v>
      </c>
      <c r="I23" s="14" t="s">
        <v>27</v>
      </c>
      <c r="J23" s="130">
        <f t="shared" si="0"/>
        <v>0</v>
      </c>
      <c r="K23" s="131"/>
    </row>
    <row r="24" spans="1:26" ht="12.75" customHeight="1" x14ac:dyDescent="0.25">
      <c r="A24" s="137" t="s">
        <v>47</v>
      </c>
      <c r="B24" s="138"/>
      <c r="C24" s="138"/>
      <c r="D24" s="139"/>
      <c r="E24" s="23"/>
      <c r="F24" s="24" t="s">
        <v>24</v>
      </c>
      <c r="G24" s="25"/>
      <c r="H24" s="26" t="s">
        <v>26</v>
      </c>
      <c r="I24" s="27" t="s">
        <v>27</v>
      </c>
      <c r="J24" s="135">
        <f t="shared" si="0"/>
        <v>0</v>
      </c>
      <c r="K24" s="136"/>
    </row>
    <row r="25" spans="1:26" ht="27.75" customHeight="1" x14ac:dyDescent="0.25">
      <c r="A25" s="28"/>
      <c r="B25" s="140"/>
      <c r="C25" s="98"/>
      <c r="D25" s="98"/>
      <c r="E25" s="28"/>
      <c r="F25" s="29"/>
      <c r="G25" s="171" t="s">
        <v>48</v>
      </c>
      <c r="H25" s="172"/>
      <c r="I25" s="142">
        <f>SUM(J17,J18,J19,J20,J21,J22,J23,J24)</f>
        <v>0</v>
      </c>
      <c r="J25" s="95"/>
      <c r="K25" s="143"/>
    </row>
    <row r="26" spans="1:26" ht="32.25" customHeight="1" x14ac:dyDescent="0.3">
      <c r="A26" s="30">
        <f>D12</f>
        <v>0</v>
      </c>
      <c r="B26" s="31" t="s">
        <v>29</v>
      </c>
      <c r="C26" s="32">
        <f>I25</f>
        <v>0</v>
      </c>
      <c r="D26" s="31" t="s">
        <v>27</v>
      </c>
      <c r="E26" s="32">
        <f>A26-C26</f>
        <v>0</v>
      </c>
      <c r="F26" s="31" t="s">
        <v>30</v>
      </c>
      <c r="G26" s="30">
        <f>D12</f>
        <v>0</v>
      </c>
      <c r="H26" s="31" t="s">
        <v>27</v>
      </c>
      <c r="I26" s="144" t="str">
        <f>IF(G26=0,"",ROUND(E26/G26,4))</f>
        <v/>
      </c>
      <c r="J26" s="96"/>
      <c r="K26" s="33" t="s">
        <v>31</v>
      </c>
    </row>
    <row r="27" spans="1:26" ht="31.5" customHeight="1" x14ac:dyDescent="0.25">
      <c r="A27" s="34" t="s">
        <v>32</v>
      </c>
      <c r="B27" s="35" t="s">
        <v>33</v>
      </c>
      <c r="C27" s="36" t="s">
        <v>49</v>
      </c>
      <c r="D27" s="35"/>
      <c r="E27" s="34" t="s">
        <v>35</v>
      </c>
      <c r="F27" s="35"/>
      <c r="G27" s="34" t="s">
        <v>32</v>
      </c>
      <c r="H27" s="35"/>
      <c r="I27" s="122" t="s">
        <v>35</v>
      </c>
      <c r="J27" s="123"/>
      <c r="K27" s="2"/>
      <c r="L27" s="2"/>
      <c r="M27" s="2"/>
      <c r="N27" s="2"/>
      <c r="O27" s="2"/>
      <c r="P27" s="2"/>
      <c r="Q27" s="2"/>
      <c r="R27" s="2"/>
      <c r="S27" s="2"/>
      <c r="T27" s="2"/>
      <c r="U27" s="2"/>
      <c r="V27" s="2"/>
      <c r="W27" s="2"/>
      <c r="X27" s="2"/>
      <c r="Y27" s="2"/>
      <c r="Z27" s="2"/>
    </row>
    <row r="28" spans="1:26" ht="39" customHeight="1" x14ac:dyDescent="0.4">
      <c r="A28" s="37"/>
      <c r="B28" s="35"/>
      <c r="C28" s="36"/>
      <c r="D28" s="38" t="s">
        <v>27</v>
      </c>
      <c r="E28" s="39" t="str">
        <f>IF(ISERROR(I26*100)," ",I26*100)</f>
        <v xml:space="preserve"> </v>
      </c>
      <c r="F28" s="124" t="s">
        <v>26</v>
      </c>
      <c r="G28" s="125"/>
      <c r="H28" s="40"/>
      <c r="I28" s="41"/>
      <c r="J28" s="41"/>
      <c r="K28" s="2"/>
      <c r="L28" s="2"/>
      <c r="M28" s="2"/>
      <c r="N28" s="2"/>
      <c r="O28" s="2"/>
      <c r="P28" s="2"/>
      <c r="Q28" s="2"/>
      <c r="R28" s="2"/>
      <c r="S28" s="2"/>
      <c r="T28" s="2"/>
      <c r="U28" s="2"/>
      <c r="V28" s="2"/>
      <c r="W28" s="2"/>
      <c r="X28" s="2"/>
      <c r="Y28" s="2"/>
      <c r="Z28" s="2"/>
    </row>
    <row r="29" spans="1:26" ht="16.5" customHeight="1" x14ac:dyDescent="0.3">
      <c r="D29" s="43" t="s">
        <v>36</v>
      </c>
      <c r="F29" s="44"/>
    </row>
    <row r="31" spans="1:26" ht="12.75" customHeight="1" x14ac:dyDescent="0.25">
      <c r="A31" s="97" t="s">
        <v>67</v>
      </c>
      <c r="B31" s="98"/>
      <c r="C31" s="98"/>
      <c r="D31" s="98"/>
      <c r="E31" s="98"/>
      <c r="F31" s="98"/>
      <c r="G31" s="98"/>
      <c r="H31" s="98"/>
      <c r="I31" s="98"/>
      <c r="J31" s="98"/>
      <c r="K31" s="98"/>
    </row>
    <row r="32" spans="1:26" ht="12.75" customHeight="1" x14ac:dyDescent="0.25">
      <c r="A32" s="98"/>
      <c r="B32" s="98"/>
      <c r="C32" s="98"/>
      <c r="D32" s="98"/>
      <c r="E32" s="98"/>
      <c r="F32" s="98"/>
      <c r="G32" s="98"/>
      <c r="H32" s="98"/>
      <c r="I32" s="98"/>
      <c r="J32" s="98"/>
      <c r="K32" s="98"/>
    </row>
    <row r="33" spans="1:11" ht="12.75" customHeight="1" x14ac:dyDescent="0.25">
      <c r="A33" s="98"/>
      <c r="B33" s="98"/>
      <c r="C33" s="98"/>
      <c r="D33" s="98"/>
      <c r="E33" s="98"/>
      <c r="F33" s="98"/>
      <c r="G33" s="98"/>
      <c r="H33" s="98"/>
      <c r="I33" s="98"/>
      <c r="J33" s="98"/>
      <c r="K33" s="98"/>
    </row>
    <row r="34" spans="1:11" ht="12.75" customHeight="1" x14ac:dyDescent="0.25"/>
    <row r="35" spans="1:11" ht="12.75" customHeight="1" x14ac:dyDescent="0.25"/>
    <row r="36" spans="1:11" ht="12.75" customHeight="1" x14ac:dyDescent="0.25"/>
    <row r="37" spans="1:11" ht="12.75" customHeight="1" x14ac:dyDescent="0.25"/>
    <row r="38" spans="1:11" ht="12.75" customHeight="1" x14ac:dyDescent="0.25"/>
    <row r="39" spans="1:11" ht="12.75" customHeight="1" x14ac:dyDescent="0.25"/>
    <row r="40" spans="1:11" ht="12.75" customHeight="1" x14ac:dyDescent="0.25"/>
    <row r="41" spans="1:11" ht="12.75" customHeight="1" x14ac:dyDescent="0.25"/>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2">
    <mergeCell ref="G9:H9"/>
    <mergeCell ref="I9:K9"/>
    <mergeCell ref="A1:K1"/>
    <mergeCell ref="A2:K6"/>
    <mergeCell ref="A8:C8"/>
    <mergeCell ref="D8:F8"/>
    <mergeCell ref="G8:K8"/>
    <mergeCell ref="A9:C9"/>
    <mergeCell ref="D9:F9"/>
    <mergeCell ref="A10:C10"/>
    <mergeCell ref="D10:F10"/>
    <mergeCell ref="G10:H10"/>
    <mergeCell ref="I10:K10"/>
    <mergeCell ref="D11:F11"/>
    <mergeCell ref="G11:H11"/>
    <mergeCell ref="I11:K11"/>
    <mergeCell ref="A11:C11"/>
    <mergeCell ref="A12:C12"/>
    <mergeCell ref="D12:F12"/>
    <mergeCell ref="G12:H12"/>
    <mergeCell ref="I12:K12"/>
    <mergeCell ref="A13:K13"/>
    <mergeCell ref="A23:D23"/>
    <mergeCell ref="A24:D24"/>
    <mergeCell ref="B25:D25"/>
    <mergeCell ref="G25:H25"/>
    <mergeCell ref="I14:K14"/>
    <mergeCell ref="J20:K20"/>
    <mergeCell ref="J21:K21"/>
    <mergeCell ref="J22:K22"/>
    <mergeCell ref="J23:K23"/>
    <mergeCell ref="A16:J16"/>
    <mergeCell ref="J17:K17"/>
    <mergeCell ref="J18:K18"/>
    <mergeCell ref="J19:K19"/>
    <mergeCell ref="A22:D22"/>
    <mergeCell ref="F28:G28"/>
    <mergeCell ref="A31:K33"/>
    <mergeCell ref="A14:D14"/>
    <mergeCell ref="A15:D15"/>
    <mergeCell ref="A17:D17"/>
    <mergeCell ref="A18:D18"/>
    <mergeCell ref="A19:D19"/>
    <mergeCell ref="A20:D20"/>
    <mergeCell ref="A21:D21"/>
    <mergeCell ref="J24:K24"/>
    <mergeCell ref="I25:K25"/>
    <mergeCell ref="I26:J26"/>
    <mergeCell ref="I27:J27"/>
    <mergeCell ref="E14:F14"/>
    <mergeCell ref="G14:H14"/>
    <mergeCell ref="J15:K15"/>
  </mergeCells>
  <pageMargins left="0.75" right="0.75" top="1" bottom="1" header="0" footer="0.25"/>
  <pageSetup orientation="portrait" r:id="rId1"/>
  <headerFooter>
    <oddFooter>&amp;L22DMIWKSHT2F.xls&amp;REffective Date: 9/26/2022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showGridLines="0" workbookViewId="0">
      <selection activeCell="D12" sqref="D12:F12"/>
    </sheetView>
  </sheetViews>
  <sheetFormatPr defaultColWidth="12.6640625" defaultRowHeight="15" customHeight="1" x14ac:dyDescent="0.25"/>
  <cols>
    <col min="1" max="1" width="9" customWidth="1"/>
    <col min="2" max="2" width="4.21875" customWidth="1"/>
    <col min="3" max="3" width="11.21875" customWidth="1"/>
    <col min="4" max="4" width="6" customWidth="1"/>
    <col min="5" max="5" width="15.109375" customWidth="1"/>
    <col min="6" max="6" width="2.77734375" customWidth="1"/>
    <col min="7" max="7" width="14.77734375" customWidth="1"/>
    <col min="8" max="8" width="4.21875" customWidth="1"/>
    <col min="9" max="9" width="4.88671875" customWidth="1"/>
    <col min="10" max="10" width="5.21875" customWidth="1"/>
    <col min="11" max="26" width="8.77734375" customWidth="1"/>
  </cols>
  <sheetData>
    <row r="1" spans="1:18" ht="48.75" customHeight="1" x14ac:dyDescent="0.25">
      <c r="A1" s="160" t="s">
        <v>84</v>
      </c>
      <c r="B1" s="98"/>
      <c r="C1" s="98"/>
      <c r="D1" s="98"/>
      <c r="E1" s="98"/>
      <c r="F1" s="98"/>
      <c r="G1" s="98"/>
      <c r="H1" s="98"/>
      <c r="I1" s="98"/>
      <c r="J1" s="98"/>
      <c r="K1" s="98"/>
    </row>
    <row r="2" spans="1:18" ht="12.75" hidden="1" customHeight="1" x14ac:dyDescent="0.25">
      <c r="A2" s="174"/>
      <c r="B2" s="98"/>
      <c r="C2" s="98"/>
      <c r="D2" s="98"/>
      <c r="E2" s="98"/>
      <c r="F2" s="98"/>
      <c r="G2" s="98"/>
      <c r="H2" s="98"/>
      <c r="I2" s="98"/>
      <c r="J2" s="98"/>
      <c r="K2" s="98"/>
    </row>
    <row r="3" spans="1:18" ht="12.75" hidden="1" customHeight="1" x14ac:dyDescent="0.25">
      <c r="A3" s="98"/>
      <c r="B3" s="98"/>
      <c r="C3" s="98"/>
      <c r="D3" s="98"/>
      <c r="E3" s="98"/>
      <c r="F3" s="98"/>
      <c r="G3" s="98"/>
      <c r="H3" s="98"/>
      <c r="I3" s="98"/>
      <c r="J3" s="98"/>
      <c r="K3" s="98"/>
    </row>
    <row r="4" spans="1:18" ht="12.75" hidden="1" customHeight="1" x14ac:dyDescent="0.25">
      <c r="A4" s="98"/>
      <c r="B4" s="98"/>
      <c r="C4" s="98"/>
      <c r="D4" s="98"/>
      <c r="E4" s="98"/>
      <c r="F4" s="98"/>
      <c r="G4" s="98"/>
      <c r="H4" s="98"/>
      <c r="I4" s="98"/>
      <c r="J4" s="98"/>
      <c r="K4" s="98"/>
    </row>
    <row r="5" spans="1:18" ht="12.75" hidden="1" customHeight="1" x14ac:dyDescent="0.25">
      <c r="A5" s="98"/>
      <c r="B5" s="98"/>
      <c r="C5" s="98"/>
      <c r="D5" s="98"/>
      <c r="E5" s="98"/>
      <c r="F5" s="98"/>
      <c r="G5" s="98"/>
      <c r="H5" s="98"/>
      <c r="I5" s="98"/>
      <c r="J5" s="98"/>
      <c r="K5" s="98"/>
    </row>
    <row r="6" spans="1:18" ht="25.5" hidden="1" customHeight="1" x14ac:dyDescent="0.25">
      <c r="A6" s="98"/>
      <c r="B6" s="98"/>
      <c r="C6" s="98"/>
      <c r="D6" s="98"/>
      <c r="E6" s="98"/>
      <c r="F6" s="98"/>
      <c r="G6" s="98"/>
      <c r="H6" s="98"/>
      <c r="I6" s="98"/>
      <c r="J6" s="98"/>
      <c r="K6" s="98"/>
    </row>
    <row r="7" spans="1:18" ht="3.75" customHeight="1" x14ac:dyDescent="0.25">
      <c r="A7" s="45"/>
      <c r="B7" s="45"/>
      <c r="C7" s="45"/>
      <c r="D7" s="45"/>
      <c r="E7" s="45"/>
      <c r="F7" s="45"/>
      <c r="G7" s="46"/>
      <c r="H7" s="46"/>
      <c r="I7" s="46"/>
      <c r="J7" s="46"/>
      <c r="K7" s="46"/>
    </row>
    <row r="8" spans="1:18" ht="24" customHeight="1" x14ac:dyDescent="0.25">
      <c r="A8" s="149" t="s">
        <v>3</v>
      </c>
      <c r="B8" s="105"/>
      <c r="C8" s="100"/>
      <c r="D8" s="161"/>
      <c r="E8" s="105"/>
      <c r="F8" s="100"/>
      <c r="G8" s="162" t="s">
        <v>4</v>
      </c>
      <c r="H8" s="110"/>
      <c r="I8" s="110"/>
      <c r="J8" s="110"/>
      <c r="K8" s="102"/>
    </row>
    <row r="9" spans="1:18" ht="18" customHeight="1" x14ac:dyDescent="0.25">
      <c r="A9" s="157" t="s">
        <v>5</v>
      </c>
      <c r="B9" s="105"/>
      <c r="C9" s="100"/>
      <c r="D9" s="175"/>
      <c r="E9" s="105"/>
      <c r="F9" s="164"/>
      <c r="G9" s="155" t="s">
        <v>6</v>
      </c>
      <c r="H9" s="100"/>
      <c r="I9" s="156" t="s">
        <v>7</v>
      </c>
      <c r="J9" s="105"/>
      <c r="K9" s="131"/>
    </row>
    <row r="10" spans="1:18" ht="21" customHeight="1" x14ac:dyDescent="0.25">
      <c r="A10" s="157" t="s">
        <v>8</v>
      </c>
      <c r="B10" s="105"/>
      <c r="C10" s="100"/>
      <c r="D10" s="158"/>
      <c r="E10" s="105"/>
      <c r="F10" s="100"/>
      <c r="G10" s="155" t="s">
        <v>9</v>
      </c>
      <c r="H10" s="100"/>
      <c r="I10" s="156" t="s">
        <v>10</v>
      </c>
      <c r="J10" s="105"/>
      <c r="K10" s="131"/>
    </row>
    <row r="11" spans="1:18" ht="21" customHeight="1" x14ac:dyDescent="0.25">
      <c r="A11" s="157" t="s">
        <v>11</v>
      </c>
      <c r="B11" s="105"/>
      <c r="C11" s="100"/>
      <c r="D11" s="159" t="str">
        <f>IF(COUNT(D9:D10)=2,D10-D9+1,"")</f>
        <v/>
      </c>
      <c r="E11" s="105"/>
      <c r="F11" s="131"/>
      <c r="G11" s="155" t="s">
        <v>12</v>
      </c>
      <c r="H11" s="100"/>
      <c r="I11" s="156" t="s">
        <v>13</v>
      </c>
      <c r="J11" s="105"/>
      <c r="K11" s="131"/>
      <c r="R11" s="47" t="b">
        <v>0</v>
      </c>
    </row>
    <row r="12" spans="1:18" ht="25.5" customHeight="1" x14ac:dyDescent="0.25">
      <c r="A12" s="148" t="s">
        <v>85</v>
      </c>
      <c r="B12" s="105"/>
      <c r="C12" s="100"/>
      <c r="D12" s="149"/>
      <c r="E12" s="105"/>
      <c r="F12" s="131"/>
      <c r="G12" s="150" t="s">
        <v>15</v>
      </c>
      <c r="H12" s="139"/>
      <c r="I12" s="151" t="s">
        <v>16</v>
      </c>
      <c r="J12" s="138"/>
      <c r="K12" s="136"/>
    </row>
    <row r="13" spans="1:18" ht="56.25" customHeight="1" x14ac:dyDescent="0.25">
      <c r="A13" s="173" t="s">
        <v>70</v>
      </c>
      <c r="B13" s="118"/>
      <c r="C13" s="118"/>
      <c r="D13" s="118"/>
      <c r="E13" s="118"/>
      <c r="F13" s="118"/>
      <c r="G13" s="118"/>
      <c r="H13" s="118"/>
      <c r="I13" s="118"/>
      <c r="J13" s="118"/>
      <c r="K13" s="118"/>
      <c r="L13" s="2"/>
    </row>
    <row r="14" spans="1:18" ht="15" customHeight="1" x14ac:dyDescent="0.25">
      <c r="A14" s="168" t="s">
        <v>86</v>
      </c>
      <c r="B14" s="113"/>
      <c r="C14" s="113"/>
      <c r="D14" s="169"/>
      <c r="E14" s="154" t="s">
        <v>19</v>
      </c>
      <c r="F14" s="146"/>
      <c r="G14" s="145" t="s">
        <v>87</v>
      </c>
      <c r="H14" s="146"/>
      <c r="I14" s="147" t="s">
        <v>43</v>
      </c>
      <c r="J14" s="110"/>
      <c r="K14" s="102"/>
    </row>
    <row r="15" spans="1:18" ht="29.25" customHeight="1" x14ac:dyDescent="0.25">
      <c r="A15" s="165" t="s">
        <v>88</v>
      </c>
      <c r="B15" s="105"/>
      <c r="C15" s="105"/>
      <c r="D15" s="100"/>
      <c r="E15" s="4" t="s">
        <v>89</v>
      </c>
      <c r="F15" s="5" t="s">
        <v>24</v>
      </c>
      <c r="G15" s="6" t="s">
        <v>90</v>
      </c>
      <c r="H15" s="7" t="s">
        <v>26</v>
      </c>
      <c r="I15" s="8" t="s">
        <v>27</v>
      </c>
      <c r="J15" s="166">
        <v>21.25</v>
      </c>
      <c r="K15" s="131"/>
    </row>
    <row r="16" spans="1:18" ht="12" hidden="1" customHeight="1" x14ac:dyDescent="0.25">
      <c r="A16" s="167"/>
      <c r="B16" s="123"/>
      <c r="C16" s="123"/>
      <c r="D16" s="123"/>
      <c r="E16" s="123"/>
      <c r="F16" s="123"/>
      <c r="G16" s="123"/>
      <c r="H16" s="123"/>
      <c r="I16" s="123"/>
      <c r="J16" s="123"/>
      <c r="K16" s="9"/>
    </row>
    <row r="17" spans="1:26" ht="12.75" customHeight="1" x14ac:dyDescent="0.25">
      <c r="A17" s="127"/>
      <c r="B17" s="128"/>
      <c r="C17" s="128"/>
      <c r="D17" s="129"/>
      <c r="E17" s="10"/>
      <c r="F17" s="11" t="s">
        <v>24</v>
      </c>
      <c r="G17" s="12"/>
      <c r="H17" s="13" t="s">
        <v>26</v>
      </c>
      <c r="I17" s="14" t="s">
        <v>27</v>
      </c>
      <c r="J17" s="130">
        <f t="shared" ref="J17:J24" si="0">E17*(G17/100)</f>
        <v>0</v>
      </c>
      <c r="K17" s="131"/>
    </row>
    <row r="18" spans="1:26" ht="12.75" customHeight="1" x14ac:dyDescent="0.25">
      <c r="A18" s="132"/>
      <c r="B18" s="123"/>
      <c r="C18" s="123"/>
      <c r="D18" s="133"/>
      <c r="E18" s="15"/>
      <c r="F18" s="16" t="s">
        <v>24</v>
      </c>
      <c r="G18" s="17"/>
      <c r="H18" s="18" t="s">
        <v>26</v>
      </c>
      <c r="I18" s="19" t="s">
        <v>27</v>
      </c>
      <c r="J18" s="134">
        <f t="shared" si="0"/>
        <v>0</v>
      </c>
      <c r="K18" s="131"/>
    </row>
    <row r="19" spans="1:26" ht="12.75" customHeight="1" x14ac:dyDescent="0.25">
      <c r="A19" s="127"/>
      <c r="B19" s="128"/>
      <c r="C19" s="128"/>
      <c r="D19" s="129"/>
      <c r="E19" s="20"/>
      <c r="F19" s="11" t="s">
        <v>24</v>
      </c>
      <c r="G19" s="12"/>
      <c r="H19" s="13" t="s">
        <v>26</v>
      </c>
      <c r="I19" s="14" t="s">
        <v>27</v>
      </c>
      <c r="J19" s="130">
        <f t="shared" si="0"/>
        <v>0</v>
      </c>
      <c r="K19" s="131"/>
    </row>
    <row r="20" spans="1:26" ht="12.75" customHeight="1" x14ac:dyDescent="0.25">
      <c r="A20" s="132" t="s">
        <v>47</v>
      </c>
      <c r="B20" s="123"/>
      <c r="C20" s="123"/>
      <c r="D20" s="133"/>
      <c r="E20" s="15"/>
      <c r="F20" s="16" t="s">
        <v>24</v>
      </c>
      <c r="G20" s="21"/>
      <c r="H20" s="22" t="s">
        <v>26</v>
      </c>
      <c r="I20" s="19" t="s">
        <v>27</v>
      </c>
      <c r="J20" s="134">
        <f t="shared" si="0"/>
        <v>0</v>
      </c>
      <c r="K20" s="131"/>
    </row>
    <row r="21" spans="1:26" ht="12.75" customHeight="1" x14ac:dyDescent="0.25">
      <c r="A21" s="127" t="s">
        <v>47</v>
      </c>
      <c r="B21" s="128"/>
      <c r="C21" s="128"/>
      <c r="D21" s="129"/>
      <c r="E21" s="20"/>
      <c r="F21" s="11" t="s">
        <v>24</v>
      </c>
      <c r="G21" s="12"/>
      <c r="H21" s="13" t="s">
        <v>26</v>
      </c>
      <c r="I21" s="14" t="s">
        <v>27</v>
      </c>
      <c r="J21" s="130">
        <f t="shared" si="0"/>
        <v>0</v>
      </c>
      <c r="K21" s="131"/>
    </row>
    <row r="22" spans="1:26" ht="12.75" customHeight="1" x14ac:dyDescent="0.25">
      <c r="A22" s="132" t="s">
        <v>47</v>
      </c>
      <c r="B22" s="123"/>
      <c r="C22" s="123"/>
      <c r="D22" s="133"/>
      <c r="E22" s="15"/>
      <c r="F22" s="16" t="s">
        <v>24</v>
      </c>
      <c r="G22" s="21"/>
      <c r="H22" s="22" t="s">
        <v>26</v>
      </c>
      <c r="I22" s="19" t="s">
        <v>27</v>
      </c>
      <c r="J22" s="134">
        <f t="shared" si="0"/>
        <v>0</v>
      </c>
      <c r="K22" s="131"/>
    </row>
    <row r="23" spans="1:26" ht="12.75" customHeight="1" x14ac:dyDescent="0.25">
      <c r="A23" s="127" t="s">
        <v>47</v>
      </c>
      <c r="B23" s="128"/>
      <c r="C23" s="128"/>
      <c r="D23" s="129"/>
      <c r="E23" s="20"/>
      <c r="F23" s="11" t="s">
        <v>24</v>
      </c>
      <c r="G23" s="12"/>
      <c r="H23" s="13" t="s">
        <v>26</v>
      </c>
      <c r="I23" s="14" t="s">
        <v>27</v>
      </c>
      <c r="J23" s="130">
        <f t="shared" si="0"/>
        <v>0</v>
      </c>
      <c r="K23" s="131"/>
    </row>
    <row r="24" spans="1:26" ht="12.75" customHeight="1" x14ac:dyDescent="0.25">
      <c r="A24" s="137" t="s">
        <v>47</v>
      </c>
      <c r="B24" s="138"/>
      <c r="C24" s="138"/>
      <c r="D24" s="139"/>
      <c r="E24" s="23"/>
      <c r="F24" s="24" t="s">
        <v>24</v>
      </c>
      <c r="G24" s="25"/>
      <c r="H24" s="26" t="s">
        <v>26</v>
      </c>
      <c r="I24" s="27" t="s">
        <v>27</v>
      </c>
      <c r="J24" s="135">
        <f t="shared" si="0"/>
        <v>0</v>
      </c>
      <c r="K24" s="136"/>
    </row>
    <row r="25" spans="1:26" ht="27.75" customHeight="1" x14ac:dyDescent="0.25">
      <c r="A25" s="28"/>
      <c r="B25" s="140"/>
      <c r="C25" s="98"/>
      <c r="D25" s="98"/>
      <c r="E25" s="28"/>
      <c r="F25" s="29"/>
      <c r="G25" s="171" t="s">
        <v>48</v>
      </c>
      <c r="H25" s="172"/>
      <c r="I25" s="142">
        <f>SUM(J17,J18,J19,J20,J21,J22,J23,J24)</f>
        <v>0</v>
      </c>
      <c r="J25" s="95"/>
      <c r="K25" s="143"/>
    </row>
    <row r="26" spans="1:26" ht="32.25" customHeight="1" x14ac:dyDescent="0.3">
      <c r="A26" s="30">
        <f>D12</f>
        <v>0</v>
      </c>
      <c r="B26" s="31" t="s">
        <v>29</v>
      </c>
      <c r="C26" s="32">
        <f>I25</f>
        <v>0</v>
      </c>
      <c r="D26" s="31" t="s">
        <v>27</v>
      </c>
      <c r="E26" s="32">
        <f>A26-C26</f>
        <v>0</v>
      </c>
      <c r="F26" s="31" t="s">
        <v>30</v>
      </c>
      <c r="G26" s="30">
        <f>D12</f>
        <v>0</v>
      </c>
      <c r="H26" s="31" t="s">
        <v>27</v>
      </c>
      <c r="I26" s="144" t="str">
        <f>IF(G26=0,"",ROUND(E26/G26,4))</f>
        <v/>
      </c>
      <c r="J26" s="96"/>
      <c r="K26" s="33" t="s">
        <v>31</v>
      </c>
    </row>
    <row r="27" spans="1:26" ht="31.5" customHeight="1" x14ac:dyDescent="0.25">
      <c r="A27" s="34" t="s">
        <v>32</v>
      </c>
      <c r="B27" s="35" t="s">
        <v>33</v>
      </c>
      <c r="C27" s="36" t="s">
        <v>49</v>
      </c>
      <c r="D27" s="35"/>
      <c r="E27" s="34" t="s">
        <v>35</v>
      </c>
      <c r="F27" s="35"/>
      <c r="G27" s="34" t="s">
        <v>32</v>
      </c>
      <c r="H27" s="35"/>
      <c r="I27" s="122" t="s">
        <v>35</v>
      </c>
      <c r="J27" s="123"/>
      <c r="K27" s="2"/>
      <c r="L27" s="2"/>
      <c r="M27" s="2"/>
      <c r="N27" s="2"/>
      <c r="O27" s="2"/>
      <c r="P27" s="2"/>
      <c r="Q27" s="2"/>
      <c r="R27" s="2"/>
      <c r="S27" s="2"/>
      <c r="T27" s="2"/>
      <c r="U27" s="2"/>
      <c r="V27" s="2"/>
      <c r="W27" s="2"/>
      <c r="X27" s="2"/>
      <c r="Y27" s="2"/>
      <c r="Z27" s="2"/>
    </row>
    <row r="28" spans="1:26" ht="39" customHeight="1" x14ac:dyDescent="0.4">
      <c r="A28" s="37"/>
      <c r="B28" s="35"/>
      <c r="C28" s="36"/>
      <c r="D28" s="38" t="s">
        <v>27</v>
      </c>
      <c r="E28" s="39" t="str">
        <f>IF(ISERROR(I26*100)," ",I26*100)</f>
        <v xml:space="preserve"> </v>
      </c>
      <c r="F28" s="124" t="s">
        <v>26</v>
      </c>
      <c r="G28" s="125"/>
      <c r="H28" s="40"/>
      <c r="I28" s="41"/>
      <c r="J28" s="41"/>
      <c r="K28" s="2"/>
      <c r="L28" s="2"/>
      <c r="M28" s="2"/>
      <c r="N28" s="2"/>
      <c r="O28" s="2"/>
      <c r="P28" s="2"/>
      <c r="Q28" s="2"/>
      <c r="R28" s="2"/>
      <c r="S28" s="2"/>
      <c r="T28" s="2"/>
      <c r="U28" s="2"/>
      <c r="V28" s="2"/>
      <c r="W28" s="2"/>
      <c r="X28" s="2"/>
      <c r="Y28" s="2"/>
      <c r="Z28" s="2"/>
    </row>
    <row r="29" spans="1:26" ht="16.5" customHeight="1" x14ac:dyDescent="0.3">
      <c r="D29" s="43" t="s">
        <v>36</v>
      </c>
      <c r="F29" s="44"/>
    </row>
    <row r="31" spans="1:26" ht="12.75" customHeight="1" x14ac:dyDescent="0.25">
      <c r="A31" s="97" t="s">
        <v>67</v>
      </c>
      <c r="B31" s="98"/>
      <c r="C31" s="98"/>
      <c r="D31" s="98"/>
      <c r="E31" s="98"/>
      <c r="F31" s="98"/>
      <c r="G31" s="98"/>
      <c r="H31" s="98"/>
      <c r="I31" s="98"/>
      <c r="J31" s="98"/>
      <c r="K31" s="98"/>
    </row>
    <row r="32" spans="1:26" ht="12.75" customHeight="1" x14ac:dyDescent="0.25">
      <c r="A32" s="98"/>
      <c r="B32" s="98"/>
      <c r="C32" s="98"/>
      <c r="D32" s="98"/>
      <c r="E32" s="98"/>
      <c r="F32" s="98"/>
      <c r="G32" s="98"/>
      <c r="H32" s="98"/>
      <c r="I32" s="98"/>
      <c r="J32" s="98"/>
      <c r="K32" s="98"/>
    </row>
    <row r="33" spans="1:11" ht="12.75" customHeight="1" x14ac:dyDescent="0.25">
      <c r="A33" s="98"/>
      <c r="B33" s="98"/>
      <c r="C33" s="98"/>
      <c r="D33" s="98"/>
      <c r="E33" s="98"/>
      <c r="F33" s="98"/>
      <c r="G33" s="98"/>
      <c r="H33" s="98"/>
      <c r="I33" s="98"/>
      <c r="J33" s="98"/>
      <c r="K33" s="98"/>
    </row>
    <row r="34" spans="1:11" ht="12.75" customHeight="1" x14ac:dyDescent="0.25"/>
    <row r="35" spans="1:11" ht="12.75" customHeight="1" x14ac:dyDescent="0.25"/>
    <row r="36" spans="1:11" ht="12.75" customHeight="1" x14ac:dyDescent="0.25"/>
    <row r="37" spans="1:11" ht="12.75" customHeight="1" x14ac:dyDescent="0.25"/>
    <row r="38" spans="1:11" ht="12.75" customHeight="1" x14ac:dyDescent="0.25"/>
    <row r="39" spans="1:11" ht="12.75" customHeight="1" x14ac:dyDescent="0.25"/>
    <row r="40" spans="1:11" ht="12.75" customHeight="1" x14ac:dyDescent="0.25"/>
    <row r="41" spans="1:11" ht="12.75" customHeight="1" x14ac:dyDescent="0.25"/>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2">
    <mergeCell ref="G9:H9"/>
    <mergeCell ref="I9:K9"/>
    <mergeCell ref="A1:K1"/>
    <mergeCell ref="A2:K6"/>
    <mergeCell ref="A8:C8"/>
    <mergeCell ref="D8:F8"/>
    <mergeCell ref="G8:K8"/>
    <mergeCell ref="A9:C9"/>
    <mergeCell ref="D9:F9"/>
    <mergeCell ref="A10:C10"/>
    <mergeCell ref="D10:F10"/>
    <mergeCell ref="G10:H10"/>
    <mergeCell ref="I10:K10"/>
    <mergeCell ref="D11:F11"/>
    <mergeCell ref="G11:H11"/>
    <mergeCell ref="I11:K11"/>
    <mergeCell ref="A11:C11"/>
    <mergeCell ref="A12:C12"/>
    <mergeCell ref="D12:F12"/>
    <mergeCell ref="G12:H12"/>
    <mergeCell ref="I12:K12"/>
    <mergeCell ref="A13:K13"/>
    <mergeCell ref="A23:D23"/>
    <mergeCell ref="A24:D24"/>
    <mergeCell ref="B25:D25"/>
    <mergeCell ref="G25:H25"/>
    <mergeCell ref="I14:K14"/>
    <mergeCell ref="J20:K20"/>
    <mergeCell ref="J21:K21"/>
    <mergeCell ref="J22:K22"/>
    <mergeCell ref="J23:K23"/>
    <mergeCell ref="A16:J16"/>
    <mergeCell ref="J17:K17"/>
    <mergeCell ref="J18:K18"/>
    <mergeCell ref="J19:K19"/>
    <mergeCell ref="A22:D22"/>
    <mergeCell ref="F28:G28"/>
    <mergeCell ref="A31:K33"/>
    <mergeCell ref="A14:D14"/>
    <mergeCell ref="A15:D15"/>
    <mergeCell ref="A17:D17"/>
    <mergeCell ref="A18:D18"/>
    <mergeCell ref="A19:D19"/>
    <mergeCell ref="A20:D20"/>
    <mergeCell ref="A21:D21"/>
    <mergeCell ref="J24:K24"/>
    <mergeCell ref="I25:K25"/>
    <mergeCell ref="I26:J26"/>
    <mergeCell ref="I27:J27"/>
    <mergeCell ref="E14:F14"/>
    <mergeCell ref="G14:H14"/>
    <mergeCell ref="J15:K15"/>
  </mergeCells>
  <pageMargins left="0.75" right="0.75" top="1" bottom="1" header="0" footer="0.25"/>
  <pageSetup fitToWidth="0" orientation="portrait" r:id="rId1"/>
  <headerFooter>
    <oddFooter>&amp;L22DMIWKSHT2F.xls&amp;REffective Date: 9/26/2022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Instructions</vt:lpstr>
      <vt:lpstr>Reference Charts</vt:lpstr>
      <vt:lpstr>Ration 1</vt:lpstr>
      <vt:lpstr>Ration 2</vt:lpstr>
      <vt:lpstr>Ration 3</vt:lpstr>
      <vt:lpstr>Ration 4</vt:lpstr>
      <vt:lpstr>Ration 5</vt:lpstr>
      <vt:lpstr>Ration 6</vt:lpstr>
      <vt:lpstr>Ration 7</vt:lpstr>
      <vt:lpstr>Ration 8</vt:lpstr>
      <vt:lpstr>Summary</vt:lpstr>
      <vt:lpstr>'Ration 7'!Print_Area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Klein</dc:creator>
  <cp:lastModifiedBy>Jodi</cp:lastModifiedBy>
  <cp:lastPrinted>2022-09-26T17:03:45Z</cp:lastPrinted>
  <dcterms:created xsi:type="dcterms:W3CDTF">2011-01-22T01:54:12Z</dcterms:created>
  <dcterms:modified xsi:type="dcterms:W3CDTF">2022-09-26T17:09:08Z</dcterms:modified>
</cp:coreProperties>
</file>